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440" windowHeight="7590"/>
  </bookViews>
  <sheets>
    <sheet name="ClassSchedule" sheetId="1" r:id="rId1"/>
  </sheets>
  <definedNames>
    <definedName name="_xlnm._FilterDatabase" localSheetId="0" hidden="1">ClassSchedule!$A$1:$J$532</definedName>
    <definedName name="_xlnm.Print_Titles" localSheetId="0">ClassSchedule!$1:$1</definedName>
  </definedNames>
  <calcPr calcId="124519"/>
</workbook>
</file>

<file path=xl/calcChain.xml><?xml version="1.0" encoding="utf-8"?>
<calcChain xmlns="http://schemas.openxmlformats.org/spreadsheetml/2006/main">
  <c r="A315" i="1"/>
  <c r="A306"/>
  <c r="A519"/>
  <c r="A419" l="1"/>
  <c r="A233" l="1"/>
  <c r="A100"/>
  <c r="A418"/>
  <c r="A464"/>
  <c r="A133"/>
  <c r="A137"/>
  <c r="A311"/>
  <c r="A220"/>
  <c r="A81"/>
  <c r="A462"/>
  <c r="A454"/>
  <c r="A450"/>
  <c r="A451" s="1"/>
  <c r="A98"/>
  <c r="A4"/>
  <c r="A6" s="1"/>
  <c r="A8" s="1"/>
  <c r="A10" s="1"/>
  <c r="A101" l="1"/>
  <c r="A103" s="1"/>
  <c r="A104" s="1"/>
  <c r="A111" s="1"/>
  <c r="A118" s="1"/>
  <c r="A122" s="1"/>
  <c r="A126" s="1"/>
  <c r="A131" s="1"/>
  <c r="A134"/>
  <c r="A135" s="1"/>
  <c r="A138"/>
  <c r="A139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2" s="1"/>
  <c r="A166" s="1"/>
  <c r="A169" s="1"/>
  <c r="A173" s="1"/>
  <c r="A176" s="1"/>
  <c r="A182" s="1"/>
  <c r="A186" s="1"/>
  <c r="A188" s="1"/>
  <c r="A192" s="1"/>
  <c r="A194" s="1"/>
  <c r="A198" s="1"/>
  <c r="A202" s="1"/>
  <c r="A206" s="1"/>
  <c r="A210" s="1"/>
  <c r="A211" s="1"/>
  <c r="A213" s="1"/>
  <c r="A214" s="1"/>
  <c r="A215" s="1"/>
  <c r="A216" s="1"/>
  <c r="A217" s="1"/>
  <c r="A219" s="1"/>
  <c r="A221"/>
  <c r="A222" s="1"/>
  <c r="A224" s="1"/>
  <c r="A225" s="1"/>
  <c r="A227" s="1"/>
  <c r="A229" s="1"/>
  <c r="A230" s="1"/>
  <c r="A231" s="1"/>
  <c r="A232" s="1"/>
  <c r="A455"/>
  <c r="A456" s="1"/>
  <c r="A457" s="1"/>
  <c r="A458" s="1"/>
  <c r="A459" s="1"/>
  <c r="A460" s="1"/>
  <c r="A461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9" s="1"/>
  <c r="A500" s="1"/>
  <c r="A523" s="1"/>
  <c r="A531" s="1"/>
  <c r="A532" s="1"/>
  <c r="A5"/>
  <c r="A234" l="1"/>
  <c r="A235" s="1"/>
  <c r="A236" s="1"/>
  <c r="A237" s="1"/>
  <c r="A238" s="1"/>
  <c r="A239" s="1"/>
  <c r="A240" s="1"/>
  <c r="A241" s="1"/>
  <c r="A242" s="1"/>
  <c r="A249" s="1"/>
  <c r="A250" s="1"/>
  <c r="A251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70" s="1"/>
  <c r="A271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8" s="1"/>
  <c r="A289" s="1"/>
  <c r="A290" s="1"/>
  <c r="A293" s="1"/>
  <c r="A296" s="1"/>
  <c r="A297" s="1"/>
  <c r="A298" s="1"/>
  <c r="A301" s="1"/>
  <c r="A302" s="1"/>
  <c r="A303" s="1"/>
  <c r="A304" s="1"/>
  <c r="A305" s="1"/>
  <c r="A307" s="1"/>
  <c r="A308" s="1"/>
  <c r="A309" s="1"/>
  <c r="A310" s="1"/>
  <c r="A312" s="1"/>
  <c r="A313" s="1"/>
  <c r="A314" s="1"/>
  <c r="A316" s="1"/>
  <c r="A324" s="1"/>
  <c r="A332" s="1"/>
  <c r="A340" s="1"/>
  <c r="A348" s="1"/>
  <c r="A356" s="1"/>
  <c r="A11"/>
  <c r="A12" s="1"/>
  <c r="A13" s="1"/>
  <c r="A7"/>
  <c r="A9" s="1"/>
  <c r="A365" l="1"/>
  <c r="A372" s="1"/>
  <c r="A373" s="1"/>
  <c r="A374" s="1"/>
  <c r="A375" s="1"/>
  <c r="A376" s="1"/>
  <c r="A377" s="1"/>
  <c r="A378" s="1"/>
  <c r="A379" s="1"/>
  <c r="A381" s="1"/>
  <c r="A382" s="1"/>
  <c r="A383" s="1"/>
  <c r="A384" s="1"/>
  <c r="A385" s="1"/>
  <c r="A386" s="1"/>
  <c r="A394" s="1"/>
  <c r="A364"/>
  <c r="A14"/>
  <c r="A15" s="1"/>
  <c r="A16" s="1"/>
  <c r="A17" s="1"/>
  <c r="A18" s="1"/>
  <c r="A19" s="1"/>
  <c r="A20" s="1"/>
  <c r="A21" s="1"/>
  <c r="A25" s="1"/>
  <c r="A27" s="1"/>
  <c r="A29" s="1"/>
  <c r="A32" s="1"/>
  <c r="A33" s="1"/>
  <c r="A34" s="1"/>
  <c r="A35" s="1"/>
  <c r="A36" s="1"/>
  <c r="A38" s="1"/>
  <c r="A39" s="1"/>
  <c r="A40" s="1"/>
  <c r="A42" s="1"/>
  <c r="A44" s="1"/>
  <c r="A46" s="1"/>
  <c r="A50" s="1"/>
  <c r="A51" s="1"/>
  <c r="A52" s="1"/>
  <c r="A53" s="1"/>
  <c r="A54" s="1"/>
  <c r="A55" s="1"/>
  <c r="A56" s="1"/>
  <c r="A57" s="1"/>
  <c r="A58" s="1"/>
  <c r="A59" s="1"/>
  <c r="A60" s="1"/>
  <c r="A395" l="1"/>
  <c r="A399" s="1"/>
  <c r="A405" s="1"/>
  <c r="A406" s="1"/>
  <c r="A408" s="1"/>
  <c r="A409" s="1"/>
  <c r="A413" s="1"/>
  <c r="A414" s="1"/>
  <c r="A415" s="1"/>
  <c r="A416" s="1"/>
  <c r="A417" s="1"/>
  <c r="A422" s="1"/>
  <c r="A423" s="1"/>
  <c r="A428" s="1"/>
  <c r="A429" s="1"/>
  <c r="A431" s="1"/>
  <c r="A432" s="1"/>
  <c r="A434" s="1"/>
  <c r="A435" s="1"/>
  <c r="A437" s="1"/>
  <c r="A441" s="1"/>
  <c r="A443" s="1"/>
  <c r="A444" s="1"/>
  <c r="A446" s="1"/>
  <c r="A447" s="1"/>
  <c r="A449" s="1"/>
  <c r="A61"/>
  <c r="A64" s="1"/>
  <c r="A65" s="1"/>
  <c r="A67" s="1"/>
  <c r="A68" s="1"/>
  <c r="A69" s="1"/>
  <c r="A70" s="1"/>
  <c r="A71" s="1"/>
  <c r="A73" s="1"/>
  <c r="A74" s="1"/>
  <c r="A75" s="1"/>
  <c r="A76" s="1"/>
  <c r="A77" s="1"/>
  <c r="A78" s="1"/>
  <c r="A79" s="1"/>
  <c r="A80" s="1"/>
  <c r="A82" s="1"/>
  <c r="A83" s="1"/>
  <c r="A84" s="1"/>
  <c r="A90" s="1"/>
  <c r="A91" s="1"/>
  <c r="A94" s="1"/>
</calcChain>
</file>

<file path=xl/sharedStrings.xml><?xml version="1.0" encoding="utf-8"?>
<sst xmlns="http://schemas.openxmlformats.org/spreadsheetml/2006/main" count="3766" uniqueCount="1039">
  <si>
    <t>ACCT 100</t>
  </si>
  <si>
    <t>16W</t>
  </si>
  <si>
    <t>ACCT 130</t>
  </si>
  <si>
    <t>ACCT 250</t>
  </si>
  <si>
    <t>WF</t>
  </si>
  <si>
    <t>Syed Zain Ul Abidin</t>
  </si>
  <si>
    <t>MW</t>
  </si>
  <si>
    <t>ACCT 321</t>
  </si>
  <si>
    <t>Mian Bilal Zia</t>
  </si>
  <si>
    <t>ACCT 370</t>
  </si>
  <si>
    <t>ANTH 100</t>
  </si>
  <si>
    <t>ANTH 237</t>
  </si>
  <si>
    <t>ANTH 244</t>
  </si>
  <si>
    <t>ANTH 310</t>
  </si>
  <si>
    <t>ANTH 392</t>
  </si>
  <si>
    <t>ANTH 461</t>
  </si>
  <si>
    <t>BIO 000</t>
  </si>
  <si>
    <t>F</t>
  </si>
  <si>
    <t>BIO 100</t>
  </si>
  <si>
    <t>8W2</t>
  </si>
  <si>
    <t>T</t>
  </si>
  <si>
    <t>M</t>
  </si>
  <si>
    <t>W</t>
  </si>
  <si>
    <t>BIO 101</t>
  </si>
  <si>
    <t>Sohail Asif Qureshi</t>
  </si>
  <si>
    <t>BIO 314</t>
  </si>
  <si>
    <t>BIO 402</t>
  </si>
  <si>
    <t>BIO 415</t>
  </si>
  <si>
    <t>BIO 426</t>
  </si>
  <si>
    <t>BIO 501</t>
  </si>
  <si>
    <t>BIO 512</t>
  </si>
  <si>
    <t>BIO 514</t>
  </si>
  <si>
    <t>BIO 621</t>
  </si>
  <si>
    <t>CHEM 100</t>
  </si>
  <si>
    <t>8W1</t>
  </si>
  <si>
    <t>Habib Ur Rehman</t>
  </si>
  <si>
    <t>CHEM 230</t>
  </si>
  <si>
    <t>CHEM 311</t>
  </si>
  <si>
    <t>CHEM 313</t>
  </si>
  <si>
    <t>CHEM 320</t>
  </si>
  <si>
    <t>Ghayoor Abbas Chotana</t>
  </si>
  <si>
    <t>CHEM 334</t>
  </si>
  <si>
    <t>Rahman Shah Zaib Saleem</t>
  </si>
  <si>
    <t>CHEM 501</t>
  </si>
  <si>
    <t>CHEM 515</t>
  </si>
  <si>
    <t>Salman Noshear Arshad</t>
  </si>
  <si>
    <t>CHEM 522</t>
  </si>
  <si>
    <t>CHEM 533</t>
  </si>
  <si>
    <t>CHEM 712</t>
  </si>
  <si>
    <t>Ihsan Ayyub Qazi</t>
  </si>
  <si>
    <t>CS 300</t>
  </si>
  <si>
    <t>Junaid Haroon Siddiqui</t>
  </si>
  <si>
    <t>CS 310</t>
  </si>
  <si>
    <t>Imdad Ullah Khan</t>
  </si>
  <si>
    <t>CS 315</t>
  </si>
  <si>
    <t>Mian Muhammad Awais</t>
  </si>
  <si>
    <t>CS 360</t>
  </si>
  <si>
    <t>Hamid Abdul Basit</t>
  </si>
  <si>
    <t>CS 382</t>
  </si>
  <si>
    <t>TF</t>
  </si>
  <si>
    <t>Muhammad Fareed Zaffar</t>
  </si>
  <si>
    <t>CS 493</t>
  </si>
  <si>
    <t>CS 510</t>
  </si>
  <si>
    <t>CS 5312</t>
  </si>
  <si>
    <t>CS 532</t>
  </si>
  <si>
    <t>CS 560</t>
  </si>
  <si>
    <t>MWF</t>
  </si>
  <si>
    <t>CS 570</t>
  </si>
  <si>
    <t>CS 585</t>
  </si>
  <si>
    <t>CS 664</t>
  </si>
  <si>
    <t>DISC 112</t>
  </si>
  <si>
    <t>Muhammad Shakil Sadiq Jajja</t>
  </si>
  <si>
    <t>DISC 212</t>
  </si>
  <si>
    <t>DISC 230</t>
  </si>
  <si>
    <t>Hassan Rauf Chaudhry</t>
  </si>
  <si>
    <t>DISC 250</t>
  </si>
  <si>
    <t>DISC 323</t>
  </si>
  <si>
    <t>Shazib Ehsan Shaikh</t>
  </si>
  <si>
    <t>DISC 7002</t>
  </si>
  <si>
    <t>DISC 7602</t>
  </si>
  <si>
    <t>PhD</t>
  </si>
  <si>
    <t>Abdul Karim Khan</t>
  </si>
  <si>
    <t>DISC 8302</t>
  </si>
  <si>
    <t>Muhammad Naiman Jalil</t>
  </si>
  <si>
    <t>ECON 111</t>
  </si>
  <si>
    <t>ECON 121</t>
  </si>
  <si>
    <t>ECON 211</t>
  </si>
  <si>
    <t>ECON 221</t>
  </si>
  <si>
    <t>ECON 230</t>
  </si>
  <si>
    <t>ECON 240</t>
  </si>
  <si>
    <t>ECON 261</t>
  </si>
  <si>
    <t>ECON 262</t>
  </si>
  <si>
    <t>ECON 311</t>
  </si>
  <si>
    <t>ECON 319</t>
  </si>
  <si>
    <t>ECON 330</t>
  </si>
  <si>
    <t>ECON 334</t>
  </si>
  <si>
    <t>ECON 351</t>
  </si>
  <si>
    <t>ECON 352</t>
  </si>
  <si>
    <t>Syed Muhammad Hussain</t>
  </si>
  <si>
    <t>ECON 3610</t>
  </si>
  <si>
    <t>ECON 411</t>
  </si>
  <si>
    <t>ECON 414</t>
  </si>
  <si>
    <t>ECON 415</t>
  </si>
  <si>
    <t>ECON 423</t>
  </si>
  <si>
    <t>ECON 441</t>
  </si>
  <si>
    <t>ECON 4410</t>
  </si>
  <si>
    <t>ECON 4412</t>
  </si>
  <si>
    <t>ECON 469</t>
  </si>
  <si>
    <t>ECON 521</t>
  </si>
  <si>
    <t>Syed Zahid Ali</t>
  </si>
  <si>
    <t>ECON 532</t>
  </si>
  <si>
    <t>EE 100</t>
  </si>
  <si>
    <t>Ahmad Kamal Nasir</t>
  </si>
  <si>
    <t>Mohammad Jahangir Ikram</t>
  </si>
  <si>
    <t>Muhammad Adeel Ahmed Pasha</t>
  </si>
  <si>
    <t>EE 241L</t>
  </si>
  <si>
    <t>Hassan Abbas Khan</t>
  </si>
  <si>
    <t>EE 242</t>
  </si>
  <si>
    <t>Tariq Mahmood Jadoon</t>
  </si>
  <si>
    <t>Naveed Ul Hassan</t>
  </si>
  <si>
    <t>EE 341</t>
  </si>
  <si>
    <t>Nauman Zafar Butt</t>
  </si>
  <si>
    <t>EE 352</t>
  </si>
  <si>
    <t>Nauman Ahmad Zaffar</t>
  </si>
  <si>
    <t>EE 352L</t>
  </si>
  <si>
    <t>EE 353</t>
  </si>
  <si>
    <t>EE 361</t>
  </si>
  <si>
    <t>Momin Ayub Uppal</t>
  </si>
  <si>
    <t>EE 361L</t>
  </si>
  <si>
    <t>EE 380</t>
  </si>
  <si>
    <t>Zartash Afzal Uzmi</t>
  </si>
  <si>
    <t>EE 380L</t>
  </si>
  <si>
    <t>EE 411</t>
  </si>
  <si>
    <t>EE 411L</t>
  </si>
  <si>
    <t>Nadeem Ahmad Khan</t>
  </si>
  <si>
    <t>EE 453</t>
  </si>
  <si>
    <t>EE 473</t>
  </si>
  <si>
    <t>Ijaz Haider Naqvi</t>
  </si>
  <si>
    <t>EE 511</t>
  </si>
  <si>
    <t>EE 522</t>
  </si>
  <si>
    <t>EE 523</t>
  </si>
  <si>
    <t>EE 554</t>
  </si>
  <si>
    <t>EE 574</t>
  </si>
  <si>
    <t>EE 663</t>
  </si>
  <si>
    <t>EMBA 5033</t>
  </si>
  <si>
    <t>Innovation Module</t>
  </si>
  <si>
    <t>S</t>
  </si>
  <si>
    <t>Muhammad Adeel Zaffar</t>
  </si>
  <si>
    <t>EMBA 5045</t>
  </si>
  <si>
    <t>EMBA 5111</t>
  </si>
  <si>
    <t>MF Module</t>
  </si>
  <si>
    <t>Misbah Tanveer Chaudhry</t>
  </si>
  <si>
    <t>EMBA 6241</t>
  </si>
  <si>
    <t>EMBA 6304</t>
  </si>
  <si>
    <t>ENGL 1000</t>
  </si>
  <si>
    <t>ENGL 1111</t>
  </si>
  <si>
    <t>ENGL 2421</t>
  </si>
  <si>
    <t>ENGL 2611</t>
  </si>
  <si>
    <t>Maryam Wasif Khan</t>
  </si>
  <si>
    <t>ENGL 3131</t>
  </si>
  <si>
    <t>ENGL 3812</t>
  </si>
  <si>
    <t>FINN 100</t>
  </si>
  <si>
    <t>Arslan Shahid Butt</t>
  </si>
  <si>
    <t>FINN 200</t>
  </si>
  <si>
    <t>FINN 321</t>
  </si>
  <si>
    <t>FINN 400</t>
  </si>
  <si>
    <t>Atif Saeed Chaudry</t>
  </si>
  <si>
    <t>Fazal Jawad Seyyed</t>
  </si>
  <si>
    <t>FINN 402</t>
  </si>
  <si>
    <t>FINN 453</t>
  </si>
  <si>
    <t>FINN 454</t>
  </si>
  <si>
    <t>FINN 455</t>
  </si>
  <si>
    <t>FINN 7001</t>
  </si>
  <si>
    <t>Choudhry Tanveer Shehzad</t>
  </si>
  <si>
    <t>FINN 7501</t>
  </si>
  <si>
    <t>HIST 122</t>
  </si>
  <si>
    <t>HIST 124</t>
  </si>
  <si>
    <t>HIST 216</t>
  </si>
  <si>
    <t>HIST 2311</t>
  </si>
  <si>
    <t>Ali Usman Qasmi</t>
  </si>
  <si>
    <t>HIST 422</t>
  </si>
  <si>
    <t>LANG 124</t>
  </si>
  <si>
    <t>LANG 126</t>
  </si>
  <si>
    <t>Asmah Ahmad Hyat</t>
  </si>
  <si>
    <t>LANG 127</t>
  </si>
  <si>
    <t>Muhammad Athar Masood</t>
  </si>
  <si>
    <t>LAW 101</t>
  </si>
  <si>
    <t>Justice Aamer Raza Khan</t>
  </si>
  <si>
    <t>LAW 223</t>
  </si>
  <si>
    <t>LAW 224</t>
  </si>
  <si>
    <t>LAW 260</t>
  </si>
  <si>
    <t>LAW 280</t>
  </si>
  <si>
    <t>LAW 320</t>
  </si>
  <si>
    <t>LAW 322</t>
  </si>
  <si>
    <t>LAW 323</t>
  </si>
  <si>
    <t>LAW 353</t>
  </si>
  <si>
    <t>LAW 417</t>
  </si>
  <si>
    <t>LAW 453</t>
  </si>
  <si>
    <t>LAW 472</t>
  </si>
  <si>
    <t>LAW 481B</t>
  </si>
  <si>
    <t>LAW 482</t>
  </si>
  <si>
    <t>LAW 496</t>
  </si>
  <si>
    <t>MATH 101</t>
  </si>
  <si>
    <t>MATH 120</t>
  </si>
  <si>
    <t>MATH 205</t>
  </si>
  <si>
    <t>MATH 222</t>
  </si>
  <si>
    <t>Shamim Akhtar Arif</t>
  </si>
  <si>
    <t>MATH 230</t>
  </si>
  <si>
    <t>MATH 231</t>
  </si>
  <si>
    <t>Muhammad Hanif Mian</t>
  </si>
  <si>
    <t>MATH 300</t>
  </si>
  <si>
    <t>MATH 3010</t>
  </si>
  <si>
    <t>Masood Hussain Shah</t>
  </si>
  <si>
    <t>MATH 302</t>
  </si>
  <si>
    <t>MATH 309</t>
  </si>
  <si>
    <t>MATH 320</t>
  </si>
  <si>
    <t>MATH 341</t>
  </si>
  <si>
    <t>MATH 344</t>
  </si>
  <si>
    <t>MATH 445</t>
  </si>
  <si>
    <t>Faqir Muhammad Bhatti</t>
  </si>
  <si>
    <t>MATH 505</t>
  </si>
  <si>
    <t>MBA 4789</t>
  </si>
  <si>
    <t>8W2 (oWks)</t>
  </si>
  <si>
    <t>Jamshed Hasan Khan</t>
  </si>
  <si>
    <t>8W2 (eWks)</t>
  </si>
  <si>
    <t>MBA 5012</t>
  </si>
  <si>
    <t>16W (oWks)</t>
  </si>
  <si>
    <t>16W (eWks)</t>
  </si>
  <si>
    <t>MBA 5022</t>
  </si>
  <si>
    <t>Syed Mubashir Ali</t>
  </si>
  <si>
    <t>MBA 5031</t>
  </si>
  <si>
    <t>MBA 5054</t>
  </si>
  <si>
    <t>8W1 (oWks)</t>
  </si>
  <si>
    <t>Muhammad Ghufran Ahmad</t>
  </si>
  <si>
    <t>8W1 (eWks)</t>
  </si>
  <si>
    <t>MBA 5111</t>
  </si>
  <si>
    <t>MBA 5113</t>
  </si>
  <si>
    <t>Khalid A Mirza</t>
  </si>
  <si>
    <t>MBA 6022</t>
  </si>
  <si>
    <t>MBA 6029</t>
  </si>
  <si>
    <t>MBA 6030</t>
  </si>
  <si>
    <t>Kamran Ali Chatha</t>
  </si>
  <si>
    <t>MBA 6038</t>
  </si>
  <si>
    <t>MBA 6039</t>
  </si>
  <si>
    <t>Zain Ul Abdin Khawaja</t>
  </si>
  <si>
    <t>MBA 6043A</t>
  </si>
  <si>
    <t>Muhammad Luqman Awan</t>
  </si>
  <si>
    <t>MBA 6044A</t>
  </si>
  <si>
    <t>MBA 6045</t>
  </si>
  <si>
    <t>MBA 6052</t>
  </si>
  <si>
    <t>Muhammad Abdur Rahman Malik</t>
  </si>
  <si>
    <t>MBA 6053</t>
  </si>
  <si>
    <t>MBA 6132</t>
  </si>
  <si>
    <t>Syed Zahoor Hassan</t>
  </si>
  <si>
    <t>MBA 6184</t>
  </si>
  <si>
    <t>MBA 6212</t>
  </si>
  <si>
    <t>MBA 6241</t>
  </si>
  <si>
    <t>MBA 6304</t>
  </si>
  <si>
    <t>MECO 121</t>
  </si>
  <si>
    <t>MGMT 142</t>
  </si>
  <si>
    <t>Muhammad Shehryar Shahid</t>
  </si>
  <si>
    <t>MGMT 212</t>
  </si>
  <si>
    <t>MGMT 242</t>
  </si>
  <si>
    <t>MGMT 244</t>
  </si>
  <si>
    <t>MGMT 252</t>
  </si>
  <si>
    <t>Razi Allah Lone</t>
  </si>
  <si>
    <t>MGMT 260</t>
  </si>
  <si>
    <t>MGMT 263</t>
  </si>
  <si>
    <t>MGMT 321</t>
  </si>
  <si>
    <t>MGMT 342</t>
  </si>
  <si>
    <t>MGMT 362</t>
  </si>
  <si>
    <t>MGMT 364</t>
  </si>
  <si>
    <t>Ghazal Mir Zulfiqar</t>
  </si>
  <si>
    <t>MGMT 400</t>
  </si>
  <si>
    <t>MGMT 481</t>
  </si>
  <si>
    <t>MKTG 201</t>
  </si>
  <si>
    <t>MKTG 222</t>
  </si>
  <si>
    <t>MKTG 322</t>
  </si>
  <si>
    <t>MKTG 323</t>
  </si>
  <si>
    <t>MKTG 324</t>
  </si>
  <si>
    <t>MKTG 343</t>
  </si>
  <si>
    <t>MKTG 392</t>
  </si>
  <si>
    <t>ORSC 201</t>
  </si>
  <si>
    <t>ORSC 341</t>
  </si>
  <si>
    <t>ORSC 8101</t>
  </si>
  <si>
    <t>1st 12-Wks</t>
  </si>
  <si>
    <t>PHIL 133</t>
  </si>
  <si>
    <t>Muhammad Shabbir Ahsen</t>
  </si>
  <si>
    <t>PHIL 212</t>
  </si>
  <si>
    <t>PHIL 225</t>
  </si>
  <si>
    <t>Anne Christine Habbard</t>
  </si>
  <si>
    <t>PHIL 432</t>
  </si>
  <si>
    <t>PHY 104</t>
  </si>
  <si>
    <t>PHY 212</t>
  </si>
  <si>
    <t>Mumtaz Ali Sheikh</t>
  </si>
  <si>
    <t>PHY 514</t>
  </si>
  <si>
    <t>Fakhar Ul Inam</t>
  </si>
  <si>
    <t>POL 100</t>
  </si>
  <si>
    <t>Sehar Sarah Sikander</t>
  </si>
  <si>
    <t>POL 131</t>
  </si>
  <si>
    <t>MF</t>
  </si>
  <si>
    <t>POL 203</t>
  </si>
  <si>
    <t>POL 220</t>
  </si>
  <si>
    <t>Rasul Bakhsh Rais</t>
  </si>
  <si>
    <t>POL 224</t>
  </si>
  <si>
    <t>POL 230</t>
  </si>
  <si>
    <t>POL 3113</t>
  </si>
  <si>
    <t>POL 3114</t>
  </si>
  <si>
    <t>POL 320</t>
  </si>
  <si>
    <t>POL 322</t>
  </si>
  <si>
    <t>POL 331</t>
  </si>
  <si>
    <t>Iqbal Ahmad Khan</t>
  </si>
  <si>
    <t>POL 332</t>
  </si>
  <si>
    <t>POL 342</t>
  </si>
  <si>
    <t>Kiren Aziz Chaudhry</t>
  </si>
  <si>
    <t>POL 414</t>
  </si>
  <si>
    <t>POL 417</t>
  </si>
  <si>
    <t>POL 421</t>
  </si>
  <si>
    <t>POL 433</t>
  </si>
  <si>
    <t>Shaharyar Muhammad Khan</t>
  </si>
  <si>
    <t>PSY 100</t>
  </si>
  <si>
    <t>PSY 222</t>
  </si>
  <si>
    <t>PSY 300</t>
  </si>
  <si>
    <t>PSY 301</t>
  </si>
  <si>
    <t>PSY 303</t>
  </si>
  <si>
    <t>PSY 312</t>
  </si>
  <si>
    <t>PSY 321</t>
  </si>
  <si>
    <t>SALT 211</t>
  </si>
  <si>
    <t>Mirza Athar Baig</t>
  </si>
  <si>
    <t>SALT 212</t>
  </si>
  <si>
    <t>Zia Ul Hassan</t>
  </si>
  <si>
    <t>SALT 214</t>
  </si>
  <si>
    <t>SALT 220</t>
  </si>
  <si>
    <t>SALT 232</t>
  </si>
  <si>
    <t>SOC 100</t>
  </si>
  <si>
    <t>SOC 382</t>
  </si>
  <si>
    <t>SS 100</t>
  </si>
  <si>
    <t>Syed Javed Nazir</t>
  </si>
  <si>
    <t>Rabia Nafees Shah</t>
  </si>
  <si>
    <t>Mina Malik Hussain</t>
  </si>
  <si>
    <t>SS 101</t>
  </si>
  <si>
    <t>SS 102</t>
  </si>
  <si>
    <t>SS 2323</t>
  </si>
  <si>
    <t>SS 233</t>
  </si>
  <si>
    <t>Sect 1</t>
  </si>
  <si>
    <t>Sect 2</t>
  </si>
  <si>
    <t>Sect 3</t>
  </si>
  <si>
    <t>Sect 4</t>
  </si>
  <si>
    <t>Sect 5</t>
  </si>
  <si>
    <t>Sect 6</t>
  </si>
  <si>
    <t>Lab 1</t>
  </si>
  <si>
    <t>Lab 2</t>
  </si>
  <si>
    <t>Lab 3</t>
  </si>
  <si>
    <t>Lab 4</t>
  </si>
  <si>
    <t>Rec 1</t>
  </si>
  <si>
    <t>Sect 1 a</t>
  </si>
  <si>
    <t>Rec 2</t>
  </si>
  <si>
    <t>Rec 3</t>
  </si>
  <si>
    <t>Rec 4</t>
  </si>
  <si>
    <t>Rec 5</t>
  </si>
  <si>
    <t>Rec 6</t>
  </si>
  <si>
    <t>Sect 7</t>
  </si>
  <si>
    <t>Sect 8</t>
  </si>
  <si>
    <t>Sect 9</t>
  </si>
  <si>
    <t>Sect 10</t>
  </si>
  <si>
    <t>Sect 2 a</t>
  </si>
  <si>
    <t>Sect 1 b</t>
  </si>
  <si>
    <t>Sect 2 b</t>
  </si>
  <si>
    <t>Sect 1 c</t>
  </si>
  <si>
    <t>Sect 2 c</t>
  </si>
  <si>
    <t>Sect 11</t>
  </si>
  <si>
    <t>Sect 12</t>
  </si>
  <si>
    <t>Sect 13</t>
  </si>
  <si>
    <t>Sect 14</t>
  </si>
  <si>
    <t>Sect 15</t>
  </si>
  <si>
    <t>Sect 16</t>
  </si>
  <si>
    <t>Sect 17</t>
  </si>
  <si>
    <t>Sect 18</t>
  </si>
  <si>
    <t>Sect 19</t>
  </si>
  <si>
    <t>Sect 20</t>
  </si>
  <si>
    <t>Course Title</t>
  </si>
  <si>
    <t>Principles of Financial Accounting</t>
  </si>
  <si>
    <t xml:space="preserve">Principles of Management Accouting </t>
  </si>
  <si>
    <t>Auditing</t>
  </si>
  <si>
    <t xml:space="preserve">Advanced Financial Reporting </t>
  </si>
  <si>
    <t>Applied Taxation</t>
  </si>
  <si>
    <t>Introduction to Cultural Anthropology</t>
  </si>
  <si>
    <t>Economic Anthropology: An Introduction</t>
  </si>
  <si>
    <t>Political Anthropology</t>
  </si>
  <si>
    <t>Classical Anthropological Theory</t>
  </si>
  <si>
    <t>Anthropology of Global Health</t>
  </si>
  <si>
    <t>Ritual and Belief: Witchcraft, Magic and Religion</t>
  </si>
  <si>
    <t>SBASSE Freshmen Seminar Slot</t>
  </si>
  <si>
    <t>Biology Laboratory</t>
  </si>
  <si>
    <t>Introductory Biology</t>
  </si>
  <si>
    <t>Computational Biology I</t>
  </si>
  <si>
    <t>Virology and Microbiology</t>
  </si>
  <si>
    <t>Seminar in Biology - II</t>
  </si>
  <si>
    <t>Developmental Biology 1</t>
  </si>
  <si>
    <t>Human Genetics</t>
  </si>
  <si>
    <t>Cancer Biology</t>
  </si>
  <si>
    <t>Advance Biochemistry</t>
  </si>
  <si>
    <t xml:space="preserve">Mechanism of Transcription </t>
  </si>
  <si>
    <t>Genetics and Genomics</t>
  </si>
  <si>
    <t>Experimental Chemistry</t>
  </si>
  <si>
    <t>Organic Chemistry Lab I</t>
  </si>
  <si>
    <t>Chemical Thermodynamics</t>
  </si>
  <si>
    <t>Special Topics in Physical Chemistry</t>
  </si>
  <si>
    <t>Inorganic Chemistry Lab</t>
  </si>
  <si>
    <t>Advanced Organic Chemistry</t>
  </si>
  <si>
    <t>Chemistry Seminar</t>
  </si>
  <si>
    <t>Polymer Science and Technology</t>
  </si>
  <si>
    <t>Inorganic Materials Chemistry</t>
  </si>
  <si>
    <t>Organic Spectroscopy</t>
  </si>
  <si>
    <t>Quantum Chemistry and Spectroscopy</t>
  </si>
  <si>
    <t>Advanced Programming</t>
  </si>
  <si>
    <t>Algorithms</t>
  </si>
  <si>
    <t>Theory of Automata</t>
  </si>
  <si>
    <t>Software Engineering</t>
  </si>
  <si>
    <t>Network-Centric Computing</t>
  </si>
  <si>
    <t>Technology Entreprenurship</t>
  </si>
  <si>
    <t>Design and Analysis of Algorithms</t>
  </si>
  <si>
    <t>Big Data Analytics</t>
  </si>
  <si>
    <t>Intelligent Computing</t>
  </si>
  <si>
    <t>Distributed Software Systems Development</t>
  </si>
  <si>
    <t>Advanced Operating Systems</t>
  </si>
  <si>
    <t>Service Oriented Computing</t>
  </si>
  <si>
    <t>Software Engineering for the Smart Grid</t>
  </si>
  <si>
    <t>Computer and Problem Solving</t>
  </si>
  <si>
    <t>Introduction to Management Science</t>
  </si>
  <si>
    <t>Introduction to Business Process Modeling</t>
  </si>
  <si>
    <t>Introduction to Information Technology</t>
  </si>
  <si>
    <t>Econometrics-II</t>
  </si>
  <si>
    <t xml:space="preserve">Advanced Research Methods </t>
  </si>
  <si>
    <t>Seminar in Production Analysis</t>
  </si>
  <si>
    <t>Principles of Microeconomics</t>
  </si>
  <si>
    <t>Principles of Macroeconomics</t>
  </si>
  <si>
    <t>Intermediate Microeconomics</t>
  </si>
  <si>
    <t>Intermediate Macroeconomics</t>
  </si>
  <si>
    <t>Statistics and Data Analysis</t>
  </si>
  <si>
    <t>Development Economics</t>
  </si>
  <si>
    <t>Principles of Finance</t>
  </si>
  <si>
    <t>Mathematical Applications in Economics</t>
  </si>
  <si>
    <t>Industrial Organisation-I</t>
  </si>
  <si>
    <t>Agriculture,price and income policy</t>
  </si>
  <si>
    <t>Econometrics</t>
  </si>
  <si>
    <t>Time Series Econometrics</t>
  </si>
  <si>
    <t>International Trade</t>
  </si>
  <si>
    <t>International Finance</t>
  </si>
  <si>
    <t>Money and Banking</t>
  </si>
  <si>
    <t>Advanced Microeconomics</t>
  </si>
  <si>
    <t>Applied Microeconomics</t>
  </si>
  <si>
    <t>Economics of Race, Ethnicity and Caste</t>
  </si>
  <si>
    <t>Growth Theories</t>
  </si>
  <si>
    <t>Development Economics Theory</t>
  </si>
  <si>
    <t>Issues in Economic Policy</t>
  </si>
  <si>
    <t>Economics of the Household</t>
  </si>
  <si>
    <t>Advanced Corporate Finance</t>
  </si>
  <si>
    <t>Macroeconomic Analysis</t>
  </si>
  <si>
    <t>Econometrics and Research Methodology II</t>
  </si>
  <si>
    <t>Engineering Laboratory</t>
  </si>
  <si>
    <t>Introductory Circuits Lab</t>
  </si>
  <si>
    <t>Circuits 2</t>
  </si>
  <si>
    <t>Microelectronic Design</t>
  </si>
  <si>
    <t>Electromechanical Systems</t>
  </si>
  <si>
    <t>Electromechanical Systems Lab</t>
  </si>
  <si>
    <t>Electrical Power Systems</t>
  </si>
  <si>
    <t>Feedback Control Systems</t>
  </si>
  <si>
    <t>Feedback Control Systems Lab</t>
  </si>
  <si>
    <t>Communication Systems</t>
  </si>
  <si>
    <t>Communication Systems Lab</t>
  </si>
  <si>
    <t>Digital Signal Processing</t>
  </si>
  <si>
    <t>Digital Signal Processing Lab</t>
  </si>
  <si>
    <t>Principles of Digital Audio and Video</t>
  </si>
  <si>
    <t>Power Systems Protection and Stability</t>
  </si>
  <si>
    <t>Wireless Networks and Standards</t>
  </si>
  <si>
    <t>Advance Digital Signal Processing</t>
  </si>
  <si>
    <t>Embedded Systems</t>
  </si>
  <si>
    <t>VLSI Design</t>
  </si>
  <si>
    <t>Optical Communication</t>
  </si>
  <si>
    <t>Electrical Drives</t>
  </si>
  <si>
    <t>Mobile Robotics</t>
  </si>
  <si>
    <t>Topics in Systems and Control</t>
  </si>
  <si>
    <t>Innovation and Technology Mngt</t>
  </si>
  <si>
    <t>New Product Development</t>
  </si>
  <si>
    <t>Managerial Economics</t>
  </si>
  <si>
    <t>Islamic Ethics</t>
  </si>
  <si>
    <t>Business Strategy</t>
  </si>
  <si>
    <t xml:space="preserve">Introduction to Literature in English </t>
  </si>
  <si>
    <t>The Word and the World</t>
  </si>
  <si>
    <t>Creative Non-Fiction I</t>
  </si>
  <si>
    <t>The Sins of the Reader: Masterworks of the Western Canon II</t>
  </si>
  <si>
    <t>Greek and Shakespearean Tragedy</t>
  </si>
  <si>
    <t>African Literature</t>
  </si>
  <si>
    <t>Intermediate Finance</t>
  </si>
  <si>
    <t>Applied Corporate Finance</t>
  </si>
  <si>
    <t>Commercial Banking</t>
  </si>
  <si>
    <t>Financial Derivatives</t>
  </si>
  <si>
    <t>Portfolio Management</t>
  </si>
  <si>
    <t>Fixed Income Securities</t>
  </si>
  <si>
    <t>Corporate Finance</t>
  </si>
  <si>
    <t xml:space="preserve">Investments Theory and Financial Markets </t>
  </si>
  <si>
    <t>East Asian History</t>
  </si>
  <si>
    <t>The world since 1453</t>
  </si>
  <si>
    <t>Islamic Art and Architecture: An Historical Introduction</t>
  </si>
  <si>
    <t>Nature, Power and Modernity</t>
  </si>
  <si>
    <t>South Asian History in Transnational Perspective</t>
  </si>
  <si>
    <t>Arabic I</t>
  </si>
  <si>
    <t>French-I</t>
  </si>
  <si>
    <t>Persian-I</t>
  </si>
  <si>
    <t>Introduction to Legal Reasoning</t>
  </si>
  <si>
    <t>Commercial Law</t>
  </si>
  <si>
    <t>Property Law</t>
  </si>
  <si>
    <t>Islamic Jurisprudence</t>
  </si>
  <si>
    <t>Legal Writing and Research Methods</t>
  </si>
  <si>
    <t>Equity, Specific Relief and Trusts</t>
  </si>
  <si>
    <t>Labor Law</t>
  </si>
  <si>
    <t>Tax Law</t>
  </si>
  <si>
    <t>Human Rights</t>
  </si>
  <si>
    <t>Critical Legal Studies</t>
  </si>
  <si>
    <t>Advanced Public International Law</t>
  </si>
  <si>
    <t>Criminal Procedure</t>
  </si>
  <si>
    <t>Legal Practice</t>
  </si>
  <si>
    <t>Moot Court</t>
  </si>
  <si>
    <t>Legal Aid Clinic-II</t>
  </si>
  <si>
    <t>Calculus-I</t>
  </si>
  <si>
    <t>Linear Algebra with Differential Equations</t>
  </si>
  <si>
    <t>Introduction to Analysis I</t>
  </si>
  <si>
    <t>Linear Algebra II</t>
  </si>
  <si>
    <t>Probability</t>
  </si>
  <si>
    <t>Statistics</t>
  </si>
  <si>
    <t>Complex Variables</t>
  </si>
  <si>
    <t>Advanced Calculus</t>
  </si>
  <si>
    <t>Topology</t>
  </si>
  <si>
    <t>Introduction to Analysis II</t>
  </si>
  <si>
    <t>Algebra I</t>
  </si>
  <si>
    <t>Operations Research-I</t>
  </si>
  <si>
    <t>Numerical Analysis</t>
  </si>
  <si>
    <t>Operations Research-II</t>
  </si>
  <si>
    <t>Advanced Functional An alysis</t>
  </si>
  <si>
    <t>Business Integration and Innovat</t>
  </si>
  <si>
    <t>Managerial Accounting and CTRl</t>
  </si>
  <si>
    <t>Financial Management</t>
  </si>
  <si>
    <t>Operations Management</t>
  </si>
  <si>
    <t>Leadership and Social Responsibi</t>
  </si>
  <si>
    <t>Business Development and Econo</t>
  </si>
  <si>
    <t>Entrepreneurial Finance</t>
  </si>
  <si>
    <t>Operations Strategy</t>
  </si>
  <si>
    <t>Digital Marketing</t>
  </si>
  <si>
    <t>Channel Management</t>
  </si>
  <si>
    <t>Integrated Marketing Communica</t>
  </si>
  <si>
    <t>Brand Management</t>
  </si>
  <si>
    <t>Human Resource Management</t>
  </si>
  <si>
    <t>Leading and Managing Change</t>
  </si>
  <si>
    <t>Agribusiness and Value Chain Management</t>
  </si>
  <si>
    <t>Business Intelligence</t>
  </si>
  <si>
    <t>Competition Law and Policy</t>
  </si>
  <si>
    <t>Corporate Strategy</t>
  </si>
  <si>
    <t>Principles of Management</t>
  </si>
  <si>
    <t>Business Communication</t>
  </si>
  <si>
    <t>Business Ethics and Corporate Social Responsibility</t>
  </si>
  <si>
    <t>Logic and Critical Thinking</t>
  </si>
  <si>
    <t>Business Law</t>
  </si>
  <si>
    <t>Contemporary Social Policy Issues in Pakistan</t>
  </si>
  <si>
    <t>International Business</t>
  </si>
  <si>
    <t>Nonprofit and Voluntary Organizations</t>
  </si>
  <si>
    <t>Rethinking Policy: Critical Perspectives on Pakistan’s Agricultural Development</t>
  </si>
  <si>
    <t>Women and Policy in Pakistan</t>
  </si>
  <si>
    <t>Strategic Business Management</t>
  </si>
  <si>
    <t>Entrepreneurship</t>
  </si>
  <si>
    <t>Principles of Marketing</t>
  </si>
  <si>
    <t>Retail Management</t>
  </si>
  <si>
    <t xml:space="preserve">Sales Force Management </t>
  </si>
  <si>
    <t xml:space="preserve">Channel Management </t>
  </si>
  <si>
    <t>Marketing Models</t>
  </si>
  <si>
    <t>Organizational Behaviour</t>
  </si>
  <si>
    <t>Seminar in Organizational Behavior</t>
  </si>
  <si>
    <t>Critical Thinking</t>
  </si>
  <si>
    <t>Plato and Aristotle</t>
  </si>
  <si>
    <t>Moral Philosophy</t>
  </si>
  <si>
    <t>Mohammed Iqbal and Charles Peirce</t>
  </si>
  <si>
    <t>Modern Physics</t>
  </si>
  <si>
    <t>Quantum Mechanics I</t>
  </si>
  <si>
    <t>Quantum Theory II</t>
  </si>
  <si>
    <t>Introduction to Political Science</t>
  </si>
  <si>
    <t>Introduction to International Relations</t>
  </si>
  <si>
    <t>Western Political Philosophy</t>
  </si>
  <si>
    <t>American Government and Politics</t>
  </si>
  <si>
    <t>The Modern Middle East</t>
  </si>
  <si>
    <t>Theory of International Relations</t>
  </si>
  <si>
    <t>Political Islam: Ideology and Politics</t>
  </si>
  <si>
    <t>The Partition of Punjab: History, Politics and Processes</t>
  </si>
  <si>
    <t>Comparative Politics</t>
  </si>
  <si>
    <t>Politics of India</t>
  </si>
  <si>
    <t>Pakistan's Foreign Relations</t>
  </si>
  <si>
    <t>Islamic Civilization and the West</t>
  </si>
  <si>
    <t>International Political Economy: States and Markets</t>
  </si>
  <si>
    <t>Constitutional Development in Pakistan</t>
  </si>
  <si>
    <t>Colonialism and Colonial Legacies</t>
  </si>
  <si>
    <t>Theories of Democratic Transition</t>
  </si>
  <si>
    <t>Critical Issues in Pakistan's Foreign Policy</t>
  </si>
  <si>
    <t>Human Behaviour</t>
  </si>
  <si>
    <t>Counseling Psychology</t>
  </si>
  <si>
    <t>Social Psychology</t>
  </si>
  <si>
    <t>Human Memory</t>
  </si>
  <si>
    <t>Research Methods for Psychology</t>
  </si>
  <si>
    <t>History of Modern Psychology</t>
  </si>
  <si>
    <t>Child and Adult Development</t>
  </si>
  <si>
    <t>The Art and Craft of Fiction Writing</t>
  </si>
  <si>
    <t>Twentieth Century Urdu Nazm</t>
  </si>
  <si>
    <t>Iqbal's Urdu Poetry</t>
  </si>
  <si>
    <t>Subcontinental Persian Poetry-From Amir Khusro to Ghalib</t>
  </si>
  <si>
    <t>Religions of South Asia</t>
  </si>
  <si>
    <t>Introduction to Sociology</t>
  </si>
  <si>
    <t>Space and the City</t>
  </si>
  <si>
    <t>Writing and Communication</t>
  </si>
  <si>
    <t>Islamic Studies</t>
  </si>
  <si>
    <t>Pakistan Studies: Culture and Heritage</t>
  </si>
  <si>
    <t>The Reluctant Feminist</t>
  </si>
  <si>
    <t>Media Writing</t>
  </si>
  <si>
    <t>Sarah Afzal</t>
  </si>
  <si>
    <t>Ali Rafi, Rizwan Riaz</t>
  </si>
  <si>
    <t>BIO 432 / BIO 532</t>
  </si>
  <si>
    <t>Network Biology</t>
  </si>
  <si>
    <t>TBA</t>
  </si>
  <si>
    <t>BIO 212 / CHEM 251</t>
  </si>
  <si>
    <t>Biochemistry</t>
  </si>
  <si>
    <t>Literature in MCB (Seminars)</t>
  </si>
  <si>
    <t>CHEM 233 / PHY 337</t>
  </si>
  <si>
    <t>Molecular Spectroscopy</t>
  </si>
  <si>
    <t>CS 202 / EE 202</t>
  </si>
  <si>
    <t>Data Structures</t>
  </si>
  <si>
    <t>CS 473 /  CS 5714 / EE 483</t>
  </si>
  <si>
    <t>Network Security</t>
  </si>
  <si>
    <t>CS 536 / CS 432</t>
  </si>
  <si>
    <t>Data Mining</t>
  </si>
  <si>
    <t>CS 674 / EE 512</t>
  </si>
  <si>
    <t>Digital Image Processing</t>
  </si>
  <si>
    <t>CS 678 / EE 672</t>
  </si>
  <si>
    <t>Topics in Internet Research</t>
  </si>
  <si>
    <t>ECON 233 / MATH 232</t>
  </si>
  <si>
    <t>Introduction to Game Theory</t>
  </si>
  <si>
    <t>ECON 449 / PHIL 422</t>
  </si>
  <si>
    <t>Philosophy and Economics</t>
  </si>
  <si>
    <t>EE 220 / CS 220</t>
  </si>
  <si>
    <t>Digital Logic Circuits</t>
  </si>
  <si>
    <t>EE 220L / CS 220L</t>
  </si>
  <si>
    <t>Digital Logic Circuits Lab</t>
  </si>
  <si>
    <t>EE 583 / CS 5717</t>
  </si>
  <si>
    <t>Network Protocols and Performance</t>
  </si>
  <si>
    <t>ENGL 3152 / HIST 335</t>
  </si>
  <si>
    <t>The Urban Experience</t>
  </si>
  <si>
    <t>ENGL 4511 / SALT 432</t>
  </si>
  <si>
    <t>Orientalism</t>
  </si>
  <si>
    <t>HIST 238 / POL 214</t>
  </si>
  <si>
    <t>Debating Revolutions</t>
  </si>
  <si>
    <t>HIST 3213 / POL 3112</t>
  </si>
  <si>
    <t>The Regional Histories of Pakistan</t>
  </si>
  <si>
    <t>LAW 230 / POL 216</t>
  </si>
  <si>
    <t>Constitution (Comparative) Law</t>
  </si>
  <si>
    <t>LAW 393 / ECON 314</t>
  </si>
  <si>
    <t>Law and Economics</t>
  </si>
  <si>
    <t>MATH 343 / MATH 534</t>
  </si>
  <si>
    <t>Optimisation Techniques</t>
  </si>
  <si>
    <t>MATH 426 / Math 523</t>
  </si>
  <si>
    <t>Computational Algebra and Algebraic Geometry</t>
  </si>
  <si>
    <t>MATH 4313 / MATH 536</t>
  </si>
  <si>
    <t>Theoretical Statistics</t>
  </si>
  <si>
    <t>MATH 437 / Math 535</t>
  </si>
  <si>
    <t>Applied Stochastic Processes</t>
  </si>
  <si>
    <t>MATH 451 / Math 552</t>
  </si>
  <si>
    <t>Graph Theory</t>
  </si>
  <si>
    <t>Reforming The Public Sector</t>
  </si>
  <si>
    <t>PHIL 227 / POL 217</t>
  </si>
  <si>
    <t>War</t>
  </si>
  <si>
    <t>PHY 223 / MATH 241</t>
  </si>
  <si>
    <t>Mathematical Methods in Physics and Engineering- I</t>
  </si>
  <si>
    <t>PHY 305 / EE 330</t>
  </si>
  <si>
    <t>Electromagnetic Fields and Waves</t>
  </si>
  <si>
    <t>PHY 313 / PHY 510</t>
  </si>
  <si>
    <t>PHY 332 / PHY 535</t>
  </si>
  <si>
    <t>PHY 503 / EE 632</t>
  </si>
  <si>
    <t>Electrodynamics II</t>
  </si>
  <si>
    <t>POL 263 / SOC 212</t>
  </si>
  <si>
    <t>Political Sociology</t>
  </si>
  <si>
    <t>POL 346 / ECON 3418</t>
  </si>
  <si>
    <t>States, Markets and Crises in the International Economy</t>
  </si>
  <si>
    <t>Course Code</t>
  </si>
  <si>
    <t>Session ᶲ</t>
  </si>
  <si>
    <t>Time</t>
  </si>
  <si>
    <t>10:30am-11:45am</t>
  </si>
  <si>
    <t>12:00pm-1:15pm</t>
  </si>
  <si>
    <t>3:30pm-4:45pm</t>
  </si>
  <si>
    <t>11:00am-12:15pm</t>
  </si>
  <si>
    <t>9:30am-10:45am</t>
  </si>
  <si>
    <t>8:00am-9:15am</t>
  </si>
  <si>
    <t>3:00pm-4:15pm</t>
  </si>
  <si>
    <t>1:30pm-2:45pm</t>
  </si>
  <si>
    <t>5:00pm-6:15pm</t>
  </si>
  <si>
    <t>11:30am-1:20pm</t>
  </si>
  <si>
    <t>10:00am-11:50am</t>
  </si>
  <si>
    <t>10:30am-12:20pm</t>
  </si>
  <si>
    <t>12:00pm-1:50pm</t>
  </si>
  <si>
    <t>9:00am-10:50am</t>
  </si>
  <si>
    <t>1:00pm-2:50pm</t>
  </si>
  <si>
    <t>11:00am-12:50pm</t>
  </si>
  <si>
    <t>2:00pm-3:50pm</t>
  </si>
  <si>
    <t>2:00pm-5:50pm</t>
  </si>
  <si>
    <t>5:00pm-5:50pm</t>
  </si>
  <si>
    <t>8:00am-8:50am</t>
  </si>
  <si>
    <t>3:00pm-3:50pm</t>
  </si>
  <si>
    <t>2:00pm-3:15pm</t>
  </si>
  <si>
    <t>10:30am-11:20am</t>
  </si>
  <si>
    <t>2:00pm-2:50pm</t>
  </si>
  <si>
    <t>11:30am-12:20pm</t>
  </si>
  <si>
    <t>9:00am-12:50pm</t>
  </si>
  <si>
    <t>4:30pm-5:45pm</t>
  </si>
  <si>
    <t>11:30am-12:45pm</t>
  </si>
  <si>
    <t>10:00am-11:15am</t>
  </si>
  <si>
    <t>9:00am-10:15am</t>
  </si>
  <si>
    <t>1:00pm-2:15pm</t>
  </si>
  <si>
    <t>9:30am-1:20pm</t>
  </si>
  <si>
    <t>12:30pm-1:45pm</t>
  </si>
  <si>
    <t>2:00pm-5:00pm</t>
  </si>
  <si>
    <t>2:30pm-6:20pm</t>
  </si>
  <si>
    <t>11:00am-11:50am</t>
  </si>
  <si>
    <t>10:00am-10:50am</t>
  </si>
  <si>
    <t>9:00am-9:50am</t>
  </si>
  <si>
    <t>8:00am-9:50am</t>
  </si>
  <si>
    <t>4:00pm-5:50pm</t>
  </si>
  <si>
    <t>4:00pm-4:50pm</t>
  </si>
  <si>
    <t>3:00pm-4:50pm</t>
  </si>
  <si>
    <t>3:30pm-4:20pm</t>
  </si>
  <si>
    <t>12:30pm-1:20pm</t>
  </si>
  <si>
    <t>10:00am-12:50pm</t>
  </si>
  <si>
    <t>2:00pm-4:50pm</t>
  </si>
  <si>
    <t>11:00am-2:50pm</t>
  </si>
  <si>
    <t>9:30am-10:20am</t>
  </si>
  <si>
    <t>12:00pm-12:50pm</t>
  </si>
  <si>
    <t>3:00pm-5:50pm</t>
  </si>
  <si>
    <t>1:30pm-4:20pm</t>
  </si>
  <si>
    <t>12:30pm-3:20pm</t>
  </si>
  <si>
    <t>9:30am-12:20pm</t>
  </si>
  <si>
    <t>10:30am-1:20pm</t>
  </si>
  <si>
    <t>11:00am-1:50pm</t>
  </si>
  <si>
    <t>1:00pm-3:50pm</t>
  </si>
  <si>
    <t>12:00pm-2:50pm</t>
  </si>
  <si>
    <t>4:00pm-5:15pm</t>
  </si>
  <si>
    <t>9:00am-1:00pm</t>
  </si>
  <si>
    <t>2:00pm-6:00pm</t>
  </si>
  <si>
    <t>9:30am-11:20am</t>
  </si>
  <si>
    <t>9:00am-11:50am</t>
  </si>
  <si>
    <t>6:00pm-8:50pm</t>
  </si>
  <si>
    <t>5:00pm-6:50pm</t>
  </si>
  <si>
    <t>4:30pm-6:20pm</t>
  </si>
  <si>
    <t>12:30pm-2:20pm</t>
  </si>
  <si>
    <t>8:30am-10:35am</t>
  </si>
  <si>
    <t>11:05am-1:10pm</t>
  </si>
  <si>
    <t>2:35pm-4:40pm</t>
  </si>
  <si>
    <t>8:30am-10:00am</t>
  </si>
  <si>
    <t>3:00pm-4:30pm</t>
  </si>
  <si>
    <t>10:30am-12:00pm</t>
  </si>
  <si>
    <t>12:30pm-2:00pm</t>
  </si>
  <si>
    <t>12:00pm-3:50pm</t>
  </si>
  <si>
    <t>1:30pm-3:20pm</t>
  </si>
  <si>
    <t>3:30pm-5:20pm</t>
  </si>
  <si>
    <t>Cr Hrs</t>
  </si>
  <si>
    <t>Sr Nbr</t>
  </si>
  <si>
    <t>iType # *</t>
  </si>
  <si>
    <t xml:space="preserve">Day(s) ᶳ </t>
  </si>
  <si>
    <t>Instructor</t>
  </si>
  <si>
    <t>BIO 231 / CS 232</t>
  </si>
  <si>
    <t>Abdul Rauf</t>
  </si>
  <si>
    <t>Huzaima Bukhari</t>
  </si>
  <si>
    <t>Sadaf Ahmad</t>
  </si>
  <si>
    <t>Anjum Alvi</t>
  </si>
  <si>
    <t>Lukas Werth</t>
  </si>
  <si>
    <t>Ali Khan</t>
  </si>
  <si>
    <t>Shaper Mirza</t>
  </si>
  <si>
    <t>Saima Anwar</t>
  </si>
  <si>
    <t>Amir Faisal</t>
  </si>
  <si>
    <t>Aziz Mithani</t>
  </si>
  <si>
    <t>Ahmed Jawaad Afzal</t>
  </si>
  <si>
    <t>Sadia Ashraf</t>
  </si>
  <si>
    <t>Sadia Humera</t>
  </si>
  <si>
    <t>Irshad Hussain</t>
  </si>
  <si>
    <t>Muhammad Saeed</t>
  </si>
  <si>
    <t>Falak Sher</t>
  </si>
  <si>
    <t>Muhammad Zaheer</t>
  </si>
  <si>
    <t>Murad Akhtar</t>
  </si>
  <si>
    <t>Arif Zaman</t>
  </si>
  <si>
    <t>Asim Karim</t>
  </si>
  <si>
    <t>Basit Shafiq</t>
  </si>
  <si>
    <t>Naveed Arshad</t>
  </si>
  <si>
    <t>Murtaza Taj</t>
  </si>
  <si>
    <t>Zehra Waheed</t>
  </si>
  <si>
    <t>Zulqarnain Haider</t>
  </si>
  <si>
    <t>Syed Ali Raza</t>
  </si>
  <si>
    <t>Adnan Zahid</t>
  </si>
  <si>
    <t>Shoaib Ul Haq</t>
  </si>
  <si>
    <t>Farah Shahid</t>
  </si>
  <si>
    <t>Lyyla Khalid</t>
  </si>
  <si>
    <t>Usman Khan</t>
  </si>
  <si>
    <t>Rabiya Rashid</t>
  </si>
  <si>
    <t>Husnain Fateh</t>
  </si>
  <si>
    <t>Anum Hasan</t>
  </si>
  <si>
    <t>Antonio Marasco</t>
  </si>
  <si>
    <t>Syed Hasan</t>
  </si>
  <si>
    <t>Amin Hussain</t>
  </si>
  <si>
    <t>Bilal Mahmood Khan</t>
  </si>
  <si>
    <t>Hadia Majid</t>
  </si>
  <si>
    <t>Imtiaz-Ul- Haq</t>
  </si>
  <si>
    <t>Kiran Naseer</t>
  </si>
  <si>
    <t>Mushtaq Khan</t>
  </si>
  <si>
    <t>Farooq Naseer</t>
  </si>
  <si>
    <t>Usman Elahi</t>
  </si>
  <si>
    <t>Kashif Malik</t>
  </si>
  <si>
    <t>Ahmed Khalid</t>
  </si>
  <si>
    <t>Rashid Memon</t>
  </si>
  <si>
    <t>Abid Burki</t>
  </si>
  <si>
    <t>Khalid Mir</t>
  </si>
  <si>
    <t>Muhammad Tahir</t>
  </si>
  <si>
    <t>Farasat Munir</t>
  </si>
  <si>
    <t>Hassan-ul- Banna</t>
  </si>
  <si>
    <t>Abubakr Muhammad</t>
  </si>
  <si>
    <t>Asghar Saqib</t>
  </si>
  <si>
    <t>Waqas Majeed</t>
  </si>
  <si>
    <t>Shahid Masud</t>
  </si>
  <si>
    <t>Azer Reza</t>
  </si>
  <si>
    <t>Zeeshan Ahmed</t>
  </si>
  <si>
    <t>Anjum Fayyaz</t>
  </si>
  <si>
    <t>Saeed Ghazi</t>
  </si>
  <si>
    <t>Furrukh Khan</t>
  </si>
  <si>
    <t>Naveed Rehan</t>
  </si>
  <si>
    <t>Bushra Naqvi</t>
  </si>
  <si>
    <t>Mohammad Basharullah</t>
  </si>
  <si>
    <t>Salman Khan</t>
  </si>
  <si>
    <t>Muhammad Asim</t>
  </si>
  <si>
    <t>Ferhana Ahmed</t>
  </si>
  <si>
    <t>Hasan Karrar</t>
  </si>
  <si>
    <t>Ali Raza Inam</t>
  </si>
  <si>
    <t>Anushay Malik</t>
  </si>
  <si>
    <t>Ayesha Jalal</t>
  </si>
  <si>
    <t>Hafiz Abdul Qadeer</t>
  </si>
  <si>
    <t>Uzair Kayani</t>
  </si>
  <si>
    <t>Saad Rasool</t>
  </si>
  <si>
    <t>Zubair Abbasi</t>
  </si>
  <si>
    <t>Zaki Rehman</t>
  </si>
  <si>
    <t>Tariq Qazi</t>
  </si>
  <si>
    <t>Muhammad Azeem</t>
  </si>
  <si>
    <t>Sikandar Ahmed Shah</t>
  </si>
  <si>
    <t>Justice Fazal Karim</t>
  </si>
  <si>
    <t>Ali Qazilbash</t>
  </si>
  <si>
    <t>Zafar Kalanuri</t>
  </si>
  <si>
    <t>Imran Qureshi</t>
  </si>
  <si>
    <t>Hira Nadeem</t>
  </si>
  <si>
    <t>Sultan Sial</t>
  </si>
  <si>
    <t>Muhammad Ahsan</t>
  </si>
  <si>
    <t>Mujahid Abbas</t>
  </si>
  <si>
    <t>Faiza Khan</t>
  </si>
  <si>
    <t>Shaheen Nazir</t>
  </si>
  <si>
    <t>Kamran Rashid</t>
  </si>
  <si>
    <t>Rohail Ashraf</t>
  </si>
  <si>
    <t>Anwar Khurshid</t>
  </si>
  <si>
    <t>Fahd Rehman</t>
  </si>
  <si>
    <t>Ashar Saleem</t>
  </si>
  <si>
    <t>Mohsin Bashir</t>
  </si>
  <si>
    <t>Muhammad Ayaz</t>
  </si>
  <si>
    <t>Naeem Ashraf</t>
  </si>
  <si>
    <t>Tariq Mahmud</t>
  </si>
  <si>
    <t>Ahsan Rana</t>
  </si>
  <si>
    <t>Aneela Malik</t>
  </si>
  <si>
    <t>Sarah Suneel Sarfraz</t>
  </si>
  <si>
    <t>Mansoor Nawaz</t>
  </si>
  <si>
    <t>Shezeen Hemani</t>
  </si>
  <si>
    <t>Samina Quratulain</t>
  </si>
  <si>
    <t>Usman Raja</t>
  </si>
  <si>
    <t>Amber Riaz</t>
  </si>
  <si>
    <t>Basit Koshul</t>
  </si>
  <si>
    <t>Muhammad Faryad</t>
  </si>
  <si>
    <t>Adam Zaman</t>
  </si>
  <si>
    <t>Nigum Arshed</t>
  </si>
  <si>
    <t>Shaza Khawaja</t>
  </si>
  <si>
    <t>Taimur Rahman</t>
  </si>
  <si>
    <t>Mohammed Zahid</t>
  </si>
  <si>
    <t>Hassan Javid</t>
  </si>
  <si>
    <t>Ishtiaq Ahmed</t>
  </si>
  <si>
    <t>Umair Javed</t>
  </si>
  <si>
    <t>Mohammad Waseem</t>
  </si>
  <si>
    <t>Ejaz Akram</t>
  </si>
  <si>
    <t>Imran Rashid</t>
  </si>
  <si>
    <t>Zahbia Sarfraz</t>
  </si>
  <si>
    <t>Uzma Mazhar</t>
  </si>
  <si>
    <t>Fahad Rehman</t>
  </si>
  <si>
    <t>Yasser Hashmi</t>
  </si>
  <si>
    <t>Yasmeen Hameed</t>
  </si>
  <si>
    <t>Zahid Munir</t>
  </si>
  <si>
    <t>Sadia Mehmood</t>
  </si>
  <si>
    <t>Laila Bushra</t>
  </si>
  <si>
    <t>Aun Ali</t>
  </si>
  <si>
    <t>Adiah Afraz</t>
  </si>
  <si>
    <t>Aamna Khalid</t>
  </si>
  <si>
    <t>Mariam Ishtiaq</t>
  </si>
  <si>
    <t>Maria Amir</t>
  </si>
  <si>
    <t>Furrha Ahsan</t>
  </si>
  <si>
    <t>Aqila Zaman</t>
  </si>
  <si>
    <t>Raazia Waseem</t>
  </si>
  <si>
    <t>Farhana Shahzad</t>
  </si>
  <si>
    <t>Zaib Un Nisa Aziz</t>
  </si>
  <si>
    <t>TR</t>
  </si>
  <si>
    <t>R</t>
  </si>
  <si>
    <t>Aziz Mithani, Muhammad Tariq</t>
  </si>
  <si>
    <t>Muhammad Tariq, Aziz Mithani</t>
  </si>
  <si>
    <t>Sohail Asif Qureshi, Muhammad Tariq, Aziz Mithani, Ahmed Jawaad Afzal</t>
  </si>
  <si>
    <t>Syed Shahzad ul Hussan, Ahmed Jawaad Afzal</t>
  </si>
  <si>
    <t>Aziz Mithani, Safee Ullah Chaudhary</t>
  </si>
  <si>
    <t>Syed Shahzad ul Hussan, Safee Ullah Chaudhary</t>
  </si>
  <si>
    <t>Saima Anwar, Muhammad Tariq</t>
  </si>
  <si>
    <t>Muhammad Tariq, Sohail Asif Qureshi</t>
  </si>
  <si>
    <t>Aziz Mithani, Sohail Asif Qureshi, Sadia Humera</t>
  </si>
  <si>
    <t>Ihsan Ayyub Qazi, Zartash Afzal Uzmi</t>
  </si>
  <si>
    <t>Misbah Tanveer Chaudhry, Zagham Umer</t>
  </si>
  <si>
    <t>Faisal Bari, Ali Cheema</t>
  </si>
  <si>
    <t>Ijaz Nabi, Nazish Afraz</t>
  </si>
  <si>
    <t>Ahmad Kamal Nasir, Abubakr Muhammad</t>
  </si>
  <si>
    <t>Farrah Arif, Zehra Waheed</t>
  </si>
  <si>
    <t>Bilal Tanweer, Muhammad Ali Raza</t>
  </si>
  <si>
    <t>Akhtar Ali, Asim Zulfiqar</t>
  </si>
  <si>
    <t>Sultan Sial, Adnan Khan</t>
  </si>
  <si>
    <t>Muhammad Junaid Ashraf, Ayesha Bhatti</t>
  </si>
  <si>
    <t>Ayesha Bhatti, Muhammad Junaid Ashraf</t>
  </si>
  <si>
    <t>Hassan Rauf Chaudhry, Syed Zahoor Hassan</t>
  </si>
  <si>
    <t>Syed Zahoor Hassan, Hassan Rauf Chaudhry</t>
  </si>
  <si>
    <t>Naeem Ashraf, Zafar Iqbal Qureshi</t>
  </si>
  <si>
    <t>Uzair kayani, Sikandar Ahmed Shah</t>
  </si>
  <si>
    <t>Haniya Yameen, Asif Iftikhar</t>
  </si>
  <si>
    <t xml:space="preserve"> ᶲ Session:   16W = 16 Weeks; INV Module = Innovation Module; MTF Module = Managing the Future Module; 16W (oWks) = 16 (odd) Weeks; 16W (eWks) = 16 (even) Weeks; 8W1 (oWks) = First Eight (odd) Weeks; 8W1 (eWks) = First Eight (even) Weeks; 8W2 (oWks) = Second Eight (odd) Weeks; 8W2 (eWks) = Second Eight (even) Weeks; 8W1 = First Eight Weeks; 8W2 = Second Eight Weeks.</t>
  </si>
  <si>
    <t>Sect 1a</t>
  </si>
  <si>
    <t>9:30am-01:20pm</t>
  </si>
  <si>
    <t>U</t>
  </si>
  <si>
    <t>Decision Behaviour</t>
  </si>
  <si>
    <t>PHY 213</t>
  </si>
  <si>
    <t>Optics and Special Relativity</t>
  </si>
  <si>
    <t>1:00pm-2:20pm</t>
  </si>
  <si>
    <t>ANTH 234</t>
  </si>
  <si>
    <t>Sana Malik</t>
  </si>
  <si>
    <t>Anthropolgy of Rights</t>
  </si>
  <si>
    <t>1:00pm-1:50pm</t>
  </si>
  <si>
    <t>Babar Ahmed Qureshi</t>
  </si>
  <si>
    <t>3:30pm-6:20pm</t>
  </si>
  <si>
    <t>EE 412 / CS 455</t>
  </si>
  <si>
    <t>EE 565 / CS 5313</t>
  </si>
  <si>
    <t>Naveed Arshad/Syed M.Irtaza</t>
  </si>
  <si>
    <t>8:00am-10:50am</t>
  </si>
  <si>
    <t>CS 200</t>
  </si>
  <si>
    <t>Introduction to Programing</t>
  </si>
  <si>
    <t>Turab Hussain</t>
  </si>
  <si>
    <t>SALT 311</t>
  </si>
  <si>
    <t>Jadeed Urdu Novel</t>
  </si>
  <si>
    <t>Integrated Marketing Communications</t>
  </si>
  <si>
    <t>Classroom</t>
  </si>
  <si>
    <t>Acad Block A-7</t>
  </si>
  <si>
    <t>Acad Block A-10</t>
  </si>
  <si>
    <t>Acad Block A-8</t>
  </si>
  <si>
    <t>SDSB 101</t>
  </si>
  <si>
    <t>SDSB B-2</t>
  </si>
  <si>
    <t>Acad Block A-4</t>
  </si>
  <si>
    <t>SDSB 201</t>
  </si>
  <si>
    <t>Acad Block SS</t>
  </si>
  <si>
    <t>Acad Block A-6</t>
  </si>
  <si>
    <t>Acad Block A-3</t>
  </si>
  <si>
    <t>Acad Block A-1</t>
  </si>
  <si>
    <t>Acad Block A-9</t>
  </si>
  <si>
    <t>SBASSE 10-304</t>
  </si>
  <si>
    <t>SBASSE 10-401</t>
  </si>
  <si>
    <t>SBASSE Bio. Lab</t>
  </si>
  <si>
    <t>SDSB B-3</t>
  </si>
  <si>
    <t>SBASSE 10-302</t>
  </si>
  <si>
    <t>SDSB 105</t>
  </si>
  <si>
    <t>Acad Block A-2</t>
  </si>
  <si>
    <t>SBASSE Chem. Lab</t>
  </si>
  <si>
    <t>Acad Block A-5</t>
  </si>
  <si>
    <t>Std Cntr SC-4</t>
  </si>
  <si>
    <t>Lib Bldg Lab 1</t>
  </si>
  <si>
    <t>Acad Block A-14</t>
  </si>
  <si>
    <t>SBASSE 10-301</t>
  </si>
  <si>
    <t>Acad Block A-15</t>
  </si>
  <si>
    <t>Acad Block A-11</t>
  </si>
  <si>
    <t>SBASSE 10-402</t>
  </si>
  <si>
    <t>Lib Bldg Lab 3</t>
  </si>
  <si>
    <t>SBASSE 10-404</t>
  </si>
  <si>
    <t>SDSB Trading</t>
  </si>
  <si>
    <t>SDSB B-1</t>
  </si>
  <si>
    <t>Lib Bldg Lab 4</t>
  </si>
  <si>
    <t>SDSB 102</t>
  </si>
  <si>
    <t>Acad Block A-16</t>
  </si>
  <si>
    <t>Std Cntr SC-1</t>
  </si>
  <si>
    <t>Acad Block A-12</t>
  </si>
  <si>
    <t>Lib Bldg Lab 2</t>
  </si>
  <si>
    <t>Acad Block NIB Aud</t>
  </si>
  <si>
    <t>SDSB 205</t>
  </si>
  <si>
    <t>Std Cntr SC-3</t>
  </si>
  <si>
    <t>SBASSE EE Lab 8</t>
  </si>
  <si>
    <t>SBASSE EE Lab 1</t>
  </si>
  <si>
    <t>SBASSE EE Lab 6</t>
  </si>
  <si>
    <t>SBASSE EE Lab 4</t>
  </si>
  <si>
    <t>SBASSE EE Lab 3</t>
  </si>
  <si>
    <t>SBASSE EE Lab 7</t>
  </si>
  <si>
    <t>SDSB 204</t>
  </si>
  <si>
    <t>SBASSE EE Lab 2</t>
  </si>
  <si>
    <t>SDSB 106</t>
  </si>
  <si>
    <t>SBASSE 9-247</t>
  </si>
  <si>
    <t>SDSB 104</t>
  </si>
  <si>
    <t>SDSB 203</t>
  </si>
  <si>
    <t>SBASSE Bi Comp Lb</t>
  </si>
  <si>
    <t>BIO 428 BIO 522</t>
  </si>
  <si>
    <t>SDSB 103</t>
  </si>
  <si>
    <t>Justice Khalil-ur-Rehman Ramday</t>
  </si>
  <si>
    <t>Ayaz Qureshi</t>
  </si>
  <si>
    <t>Tehnyat Majeed</t>
  </si>
  <si>
    <t>Ahmad Khan</t>
  </si>
  <si>
    <t>11:00pm-12:15pm</t>
  </si>
  <si>
    <t>Osama Nasim Mirza</t>
  </si>
  <si>
    <t>Irshad Hussain, Salman Noshear Arshad, Rahman Shah Zaib Saleem, Muhammad Saeed, Ghayoor Abbas Chotana, Habib Ur Rehman, Muhammad Zaheer, Falak Sher</t>
  </si>
  <si>
    <t>Wasif Tanveer Khan</t>
  </si>
  <si>
    <t>Samia Khokhar</t>
  </si>
  <si>
    <t>Adeel Shafqat</t>
  </si>
  <si>
    <t xml:space="preserve">Statistical Mechanics / Advanced Statistical Mechanics
</t>
  </si>
  <si>
    <t xml:space="preserve">Condensed Matter Physics / Advanced Condensed Matter Physics
</t>
  </si>
  <si>
    <t>Khyzar Hussain</t>
  </si>
  <si>
    <t>Imran Naeem, Haniya Azam</t>
  </si>
  <si>
    <t>EE 534 / PHY 515</t>
  </si>
  <si>
    <t>Amir Rasheed</t>
  </si>
  <si>
    <t>Nausherwan Hafeez</t>
  </si>
  <si>
    <t>Imran Qureshi, Haniya Azam</t>
  </si>
  <si>
    <t>Discrete-Time Designs for Wireless Communications</t>
  </si>
  <si>
    <t>Oumair Naseer</t>
  </si>
  <si>
    <t>Class TA</t>
  </si>
  <si>
    <t>6:00pm-7:00pm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</si>
</sst>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auto="1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1">
    <xf numFmtId="0" fontId="0" fillId="0" borderId="0" xfId="0"/>
    <xf numFmtId="0" fontId="13" fillId="33" borderId="10" xfId="0" applyFont="1" applyFill="1" applyBorder="1" applyAlignment="1">
      <alignment horizontal="left" vertical="center"/>
    </xf>
    <xf numFmtId="0" fontId="13" fillId="33" borderId="10" xfId="0" applyFont="1" applyFill="1" applyBorder="1" applyAlignment="1">
      <alignment horizontal="center" vertical="center"/>
    </xf>
    <xf numFmtId="0" fontId="13" fillId="33" borderId="10" xfId="0" applyFont="1" applyFill="1" applyBorder="1" applyAlignment="1">
      <alignment horizontal="left" vertical="center" wrapText="1"/>
    </xf>
    <xf numFmtId="0" fontId="0" fillId="34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left" vertical="center"/>
    </xf>
    <xf numFmtId="0" fontId="0" fillId="34" borderId="11" xfId="0" applyFill="1" applyBorder="1" applyAlignment="1">
      <alignment horizontal="left" vertical="center"/>
    </xf>
    <xf numFmtId="0" fontId="0" fillId="34" borderId="13" xfId="0" applyFill="1" applyBorder="1" applyAlignment="1">
      <alignment horizontal="left" vertical="center"/>
    </xf>
    <xf numFmtId="0" fontId="0" fillId="34" borderId="12" xfId="0" applyFill="1" applyBorder="1" applyAlignment="1">
      <alignment horizontal="left" vertical="center"/>
    </xf>
    <xf numFmtId="0" fontId="0" fillId="34" borderId="10" xfId="0" applyFill="1" applyBorder="1" applyAlignment="1">
      <alignment horizontal="left" vertical="center"/>
    </xf>
    <xf numFmtId="0" fontId="0" fillId="35" borderId="14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4" borderId="0" xfId="0" applyFill="1" applyBorder="1" applyAlignment="1">
      <alignment horizontal="left" vertical="center" wrapText="1"/>
    </xf>
    <xf numFmtId="0" fontId="0" fillId="34" borderId="0" xfId="0" applyFill="1" applyBorder="1" applyAlignment="1">
      <alignment horizontal="left" vertical="center"/>
    </xf>
    <xf numFmtId="0" fontId="0" fillId="35" borderId="14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center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center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center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center" vertical="center"/>
    </xf>
    <xf numFmtId="0" fontId="0" fillId="34" borderId="11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4" borderId="17" xfId="0" applyFill="1" applyBorder="1" applyAlignment="1">
      <alignment horizontal="left" vertical="center" wrapText="1"/>
    </xf>
    <xf numFmtId="0" fontId="0" fillId="34" borderId="0" xfId="0" applyFill="1" applyBorder="1" applyAlignment="1">
      <alignment horizontal="left" vertical="center" wrapText="1"/>
    </xf>
    <xf numFmtId="0" fontId="0" fillId="34" borderId="18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7" xfId="0" applyFill="1" applyBorder="1" applyAlignment="1">
      <alignment horizontal="left" vertical="center" wrapText="1"/>
    </xf>
    <xf numFmtId="0" fontId="0" fillId="35" borderId="17" xfId="0" applyFill="1" applyBorder="1" applyAlignment="1">
      <alignment horizontal="center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7" xfId="0" applyFill="1" applyBorder="1" applyAlignment="1">
      <alignment horizontal="center" vertical="center"/>
    </xf>
    <xf numFmtId="0" fontId="0" fillId="35" borderId="14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4" borderId="0" xfId="0" applyFill="1" applyBorder="1" applyAlignment="1">
      <alignment horizontal="left" vertical="center" wrapText="1"/>
    </xf>
    <xf numFmtId="0" fontId="0" fillId="34" borderId="20" xfId="0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0" fillId="34" borderId="19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5" borderId="0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4" borderId="17" xfId="0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1" xfId="0" applyFill="1" applyBorder="1" applyAlignment="1">
      <alignment horizontal="center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4" borderId="17" xfId="0" applyFill="1" applyBorder="1" applyAlignment="1">
      <alignment horizontal="left" vertical="center" wrapText="1"/>
    </xf>
    <xf numFmtId="0" fontId="0" fillId="34" borderId="0" xfId="0" applyFill="1" applyBorder="1" applyAlignment="1">
      <alignment horizontal="left" vertical="center" wrapText="1"/>
    </xf>
    <xf numFmtId="0" fontId="0" fillId="34" borderId="18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center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4" borderId="21" xfId="0" applyFill="1" applyBorder="1" applyAlignment="1">
      <alignment horizontal="left" vertical="center"/>
    </xf>
    <xf numFmtId="0" fontId="0" fillId="34" borderId="22" xfId="0" applyFill="1" applyBorder="1" applyAlignment="1">
      <alignment horizontal="left" vertical="center"/>
    </xf>
    <xf numFmtId="0" fontId="0" fillId="34" borderId="17" xfId="0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 vertical="center" wrapText="1"/>
    </xf>
    <xf numFmtId="0" fontId="0" fillId="34" borderId="17" xfId="0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 wrapText="1"/>
    </xf>
    <xf numFmtId="0" fontId="0" fillId="34" borderId="13" xfId="0" applyFill="1" applyBorder="1" applyAlignment="1">
      <alignment horizontal="center" vertical="center" wrapText="1"/>
    </xf>
    <xf numFmtId="0" fontId="0" fillId="34" borderId="12" xfId="0" applyFill="1" applyBorder="1" applyAlignment="1">
      <alignment horizontal="center" vertical="center" wrapText="1"/>
    </xf>
    <xf numFmtId="0" fontId="0" fillId="34" borderId="11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0" fontId="0" fillId="35" borderId="15" xfId="0" applyFill="1" applyBorder="1" applyAlignment="1">
      <alignment horizontal="left" vertical="center" wrapText="1"/>
    </xf>
    <xf numFmtId="0" fontId="0" fillId="35" borderId="16" xfId="0" applyFill="1" applyBorder="1" applyAlignment="1">
      <alignment horizontal="left" vertical="center" wrapText="1"/>
    </xf>
    <xf numFmtId="0" fontId="0" fillId="34" borderId="17" xfId="0" applyFill="1" applyBorder="1" applyAlignment="1">
      <alignment horizontal="left" vertical="center" wrapText="1"/>
    </xf>
    <xf numFmtId="0" fontId="0" fillId="34" borderId="0" xfId="0" applyFill="1" applyBorder="1" applyAlignment="1">
      <alignment horizontal="left" vertical="center" wrapText="1"/>
    </xf>
    <xf numFmtId="0" fontId="0" fillId="34" borderId="18" xfId="0" applyFill="1" applyBorder="1" applyAlignment="1">
      <alignment horizontal="left" vertical="center" wrapText="1"/>
    </xf>
    <xf numFmtId="0" fontId="0" fillId="35" borderId="17" xfId="0" applyFill="1" applyBorder="1" applyAlignment="1">
      <alignment horizontal="left" vertical="center" wrapText="1"/>
    </xf>
    <xf numFmtId="0" fontId="0" fillId="35" borderId="18" xfId="0" applyFill="1" applyBorder="1" applyAlignment="1">
      <alignment horizontal="left" vertical="center" wrapText="1"/>
    </xf>
    <xf numFmtId="0" fontId="0" fillId="35" borderId="0" xfId="0" applyFill="1" applyBorder="1" applyAlignment="1">
      <alignment horizontal="left" vertical="center" wrapText="1"/>
    </xf>
    <xf numFmtId="0" fontId="0" fillId="34" borderId="11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35" borderId="14" xfId="0" applyFill="1" applyBorder="1" applyAlignment="1">
      <alignment horizontal="center" vertical="center" wrapText="1"/>
    </xf>
    <xf numFmtId="0" fontId="0" fillId="35" borderId="15" xfId="0" applyFill="1" applyBorder="1" applyAlignment="1">
      <alignment horizontal="center" vertical="center" wrapText="1"/>
    </xf>
    <xf numFmtId="0" fontId="0" fillId="34" borderId="19" xfId="0" applyFill="1" applyBorder="1" applyAlignment="1">
      <alignment horizontal="center" vertical="center" wrapText="1"/>
    </xf>
    <xf numFmtId="0" fontId="0" fillId="35" borderId="16" xfId="0" applyFill="1" applyBorder="1" applyAlignment="1">
      <alignment horizontal="center" vertical="center" wrapText="1"/>
    </xf>
    <xf numFmtId="0" fontId="0" fillId="34" borderId="19" xfId="0" applyFill="1" applyBorder="1" applyAlignment="1">
      <alignment horizontal="left" vertical="center" wrapText="1"/>
    </xf>
    <xf numFmtId="0" fontId="0" fillId="35" borderId="17" xfId="0" applyFill="1" applyBorder="1" applyAlignment="1">
      <alignment horizontal="center" vertical="center"/>
    </xf>
    <xf numFmtId="0" fontId="0" fillId="35" borderId="18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wrapText="1"/>
    </xf>
    <xf numFmtId="0" fontId="0" fillId="34" borderId="20" xfId="0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0" fontId="0" fillId="34" borderId="12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/>
    </xf>
    <xf numFmtId="0" fontId="0" fillId="35" borderId="17" xfId="0" applyFill="1" applyBorder="1" applyAlignment="1">
      <alignment horizontal="center" vertical="center" wrapText="1"/>
    </xf>
    <xf numFmtId="0" fontId="0" fillId="35" borderId="18" xfId="0" applyFill="1" applyBorder="1" applyAlignment="1">
      <alignment horizontal="center" vertical="center" wrapText="1"/>
    </xf>
    <xf numFmtId="0" fontId="0" fillId="35" borderId="0" xfId="0" applyFill="1" applyBorder="1" applyAlignment="1">
      <alignment horizontal="center" vertical="center" wrapText="1"/>
    </xf>
    <xf numFmtId="0" fontId="0" fillId="35" borderId="14" xfId="0" applyFill="1" applyBorder="1" applyAlignment="1">
      <alignment horizontal="center" vertical="center"/>
    </xf>
    <xf numFmtId="0" fontId="0" fillId="35" borderId="15" xfId="0" applyFill="1" applyBorder="1" applyAlignment="1">
      <alignment horizontal="center" vertical="center"/>
    </xf>
    <xf numFmtId="0" fontId="0" fillId="35" borderId="16" xfId="0" applyFill="1" applyBorder="1" applyAlignment="1">
      <alignment horizontal="center" vertical="center"/>
    </xf>
    <xf numFmtId="0" fontId="0" fillId="34" borderId="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8"/>
  <sheetViews>
    <sheetView tabSelected="1" topLeftCell="A533" zoomScaleSheetLayoutView="100" workbookViewId="0">
      <selection activeCell="A534" sqref="A534:J534"/>
    </sheetView>
  </sheetViews>
  <sheetFormatPr defaultColWidth="0" defaultRowHeight="15" zeroHeight="1"/>
  <cols>
    <col min="1" max="1" width="6.42578125" bestFit="1" customWidth="1"/>
    <col min="2" max="2" width="13" customWidth="1"/>
    <col min="3" max="3" width="30" customWidth="1"/>
    <col min="4" max="4" width="6.140625" bestFit="1" customWidth="1"/>
    <col min="5" max="5" width="8.7109375" bestFit="1" customWidth="1"/>
    <col min="6" max="6" width="9.7109375" customWidth="1"/>
    <col min="7" max="7" width="7.5703125" bestFit="1" customWidth="1"/>
    <col min="8" max="8" width="16.7109375" bestFit="1" customWidth="1"/>
    <col min="9" max="9" width="17.85546875" bestFit="1" customWidth="1"/>
    <col min="10" max="10" width="22.42578125" customWidth="1"/>
    <col min="11" max="11" width="0.42578125" customWidth="1"/>
    <col min="12" max="12" width="0" hidden="1" customWidth="1"/>
    <col min="13" max="16384" width="35.5703125" hidden="1"/>
  </cols>
  <sheetData>
    <row r="1" spans="1:10" ht="20.100000000000001" customHeight="1">
      <c r="A1" s="2" t="s">
        <v>767</v>
      </c>
      <c r="B1" s="3" t="s">
        <v>687</v>
      </c>
      <c r="C1" s="3" t="s">
        <v>380</v>
      </c>
      <c r="D1" s="1" t="s">
        <v>766</v>
      </c>
      <c r="E1" s="1" t="s">
        <v>768</v>
      </c>
      <c r="F1" s="1" t="s">
        <v>688</v>
      </c>
      <c r="G1" s="3" t="s">
        <v>769</v>
      </c>
      <c r="H1" s="3" t="s">
        <v>689</v>
      </c>
      <c r="I1" s="3" t="s">
        <v>960</v>
      </c>
      <c r="J1" s="3" t="s">
        <v>770</v>
      </c>
    </row>
    <row r="2" spans="1:10" ht="30" customHeight="1">
      <c r="A2" s="195">
        <v>1</v>
      </c>
      <c r="B2" s="180" t="s">
        <v>0</v>
      </c>
      <c r="C2" s="197" t="s">
        <v>381</v>
      </c>
      <c r="D2" s="195">
        <v>3</v>
      </c>
      <c r="E2" s="14" t="s">
        <v>344</v>
      </c>
      <c r="F2" s="14" t="s">
        <v>1</v>
      </c>
      <c r="G2" s="14" t="s">
        <v>909</v>
      </c>
      <c r="H2" s="14" t="s">
        <v>690</v>
      </c>
      <c r="I2" s="100" t="s">
        <v>962</v>
      </c>
      <c r="J2" s="14" t="s">
        <v>624</v>
      </c>
    </row>
    <row r="3" spans="1:10" ht="30" customHeight="1">
      <c r="A3" s="195"/>
      <c r="B3" s="182"/>
      <c r="C3" s="197"/>
      <c r="D3" s="195"/>
      <c r="E3" s="16" t="s">
        <v>345</v>
      </c>
      <c r="F3" s="16" t="s">
        <v>1</v>
      </c>
      <c r="G3" s="16" t="s">
        <v>909</v>
      </c>
      <c r="H3" s="16" t="s">
        <v>691</v>
      </c>
      <c r="I3" s="59" t="s">
        <v>962</v>
      </c>
      <c r="J3" s="16" t="s">
        <v>624</v>
      </c>
    </row>
    <row r="4" spans="1:10" ht="30" customHeight="1">
      <c r="A4" s="5">
        <f>A2+1</f>
        <v>2</v>
      </c>
      <c r="B4" s="67" t="s">
        <v>2</v>
      </c>
      <c r="C4" s="18" t="s">
        <v>382</v>
      </c>
      <c r="D4" s="5">
        <v>3</v>
      </c>
      <c r="E4" s="6" t="s">
        <v>344</v>
      </c>
      <c r="F4" s="18" t="s">
        <v>1</v>
      </c>
      <c r="G4" s="6" t="s">
        <v>909</v>
      </c>
      <c r="H4" s="6" t="s">
        <v>692</v>
      </c>
      <c r="I4" s="6" t="s">
        <v>992</v>
      </c>
      <c r="J4" s="103" t="s">
        <v>1025</v>
      </c>
    </row>
    <row r="5" spans="1:10" ht="30" customHeight="1">
      <c r="A5" s="171">
        <f>A4+1</f>
        <v>3</v>
      </c>
      <c r="B5" s="180" t="s">
        <v>3</v>
      </c>
      <c r="C5" s="174" t="s">
        <v>383</v>
      </c>
      <c r="D5" s="171">
        <v>3</v>
      </c>
      <c r="E5" s="7" t="s">
        <v>344</v>
      </c>
      <c r="F5" s="14" t="s">
        <v>1</v>
      </c>
      <c r="G5" s="7" t="s">
        <v>4</v>
      </c>
      <c r="H5" s="7" t="s">
        <v>693</v>
      </c>
      <c r="I5" s="7" t="s">
        <v>964</v>
      </c>
      <c r="J5" s="14" t="s">
        <v>5</v>
      </c>
    </row>
    <row r="6" spans="1:10" ht="30" customHeight="1">
      <c r="A6" s="172">
        <f t="shared" ref="A6:A10" si="0">A4+1</f>
        <v>3</v>
      </c>
      <c r="B6" s="181"/>
      <c r="C6" s="175"/>
      <c r="D6" s="172"/>
      <c r="E6" s="8" t="s">
        <v>345</v>
      </c>
      <c r="F6" s="15" t="s">
        <v>1</v>
      </c>
      <c r="G6" s="8" t="s">
        <v>4</v>
      </c>
      <c r="H6" s="8" t="s">
        <v>694</v>
      </c>
      <c r="I6" s="8" t="s">
        <v>965</v>
      </c>
      <c r="J6" s="15" t="s">
        <v>5</v>
      </c>
    </row>
    <row r="7" spans="1:10" ht="30" customHeight="1">
      <c r="A7" s="172">
        <f t="shared" si="0"/>
        <v>4</v>
      </c>
      <c r="B7" s="181"/>
      <c r="C7" s="175"/>
      <c r="D7" s="172"/>
      <c r="E7" s="8" t="s">
        <v>346</v>
      </c>
      <c r="F7" s="15" t="s">
        <v>1</v>
      </c>
      <c r="G7" s="8" t="s">
        <v>4</v>
      </c>
      <c r="H7" s="8" t="s">
        <v>692</v>
      </c>
      <c r="I7" s="8" t="s">
        <v>964</v>
      </c>
      <c r="J7" s="15" t="s">
        <v>5</v>
      </c>
    </row>
    <row r="8" spans="1:10" ht="30" customHeight="1">
      <c r="A8" s="172">
        <f t="shared" si="0"/>
        <v>4</v>
      </c>
      <c r="B8" s="181"/>
      <c r="C8" s="175"/>
      <c r="D8" s="172"/>
      <c r="E8" s="8" t="s">
        <v>347</v>
      </c>
      <c r="F8" s="15" t="s">
        <v>1</v>
      </c>
      <c r="G8" s="8" t="s">
        <v>6</v>
      </c>
      <c r="H8" s="8" t="s">
        <v>696</v>
      </c>
      <c r="I8" s="8" t="s">
        <v>963</v>
      </c>
      <c r="J8" s="15" t="s">
        <v>772</v>
      </c>
    </row>
    <row r="9" spans="1:10" ht="30" customHeight="1">
      <c r="A9" s="172">
        <f t="shared" si="0"/>
        <v>5</v>
      </c>
      <c r="B9" s="181"/>
      <c r="C9" s="175"/>
      <c r="D9" s="172"/>
      <c r="E9" s="8" t="s">
        <v>348</v>
      </c>
      <c r="F9" s="15" t="s">
        <v>1</v>
      </c>
      <c r="G9" s="8" t="s">
        <v>6</v>
      </c>
      <c r="H9" s="8" t="s">
        <v>697</v>
      </c>
      <c r="I9" s="8" t="s">
        <v>995</v>
      </c>
      <c r="J9" s="15" t="s">
        <v>772</v>
      </c>
    </row>
    <row r="10" spans="1:10" ht="30" customHeight="1">
      <c r="A10" s="173">
        <f t="shared" si="0"/>
        <v>5</v>
      </c>
      <c r="B10" s="182"/>
      <c r="C10" s="176"/>
      <c r="D10" s="173"/>
      <c r="E10" s="9" t="s">
        <v>349</v>
      </c>
      <c r="F10" s="16" t="s">
        <v>1</v>
      </c>
      <c r="G10" s="9" t="s">
        <v>6</v>
      </c>
      <c r="H10" s="9" t="s">
        <v>698</v>
      </c>
      <c r="I10" s="9" t="s">
        <v>966</v>
      </c>
      <c r="J10" s="16" t="s">
        <v>772</v>
      </c>
    </row>
    <row r="11" spans="1:10" ht="30" customHeight="1">
      <c r="A11" s="5">
        <f>A5+1</f>
        <v>4</v>
      </c>
      <c r="B11" s="67" t="s">
        <v>7</v>
      </c>
      <c r="C11" s="18" t="s">
        <v>384</v>
      </c>
      <c r="D11" s="5">
        <v>3</v>
      </c>
      <c r="E11" s="6" t="s">
        <v>344</v>
      </c>
      <c r="F11" s="18" t="s">
        <v>1</v>
      </c>
      <c r="G11" s="6" t="s">
        <v>6</v>
      </c>
      <c r="H11" s="6" t="s">
        <v>695</v>
      </c>
      <c r="I11" s="6" t="s">
        <v>961</v>
      </c>
      <c r="J11" s="18" t="s">
        <v>8</v>
      </c>
    </row>
    <row r="12" spans="1:10" ht="30" customHeight="1">
      <c r="A12" s="4">
        <f t="shared" ref="A12:A21" si="1">A11+1</f>
        <v>5</v>
      </c>
      <c r="B12" s="66" t="s">
        <v>9</v>
      </c>
      <c r="C12" s="17" t="s">
        <v>385</v>
      </c>
      <c r="D12" s="4">
        <v>3</v>
      </c>
      <c r="E12" s="10" t="s">
        <v>344</v>
      </c>
      <c r="F12" s="17" t="s">
        <v>1</v>
      </c>
      <c r="G12" s="10" t="s">
        <v>6</v>
      </c>
      <c r="H12" s="10" t="s">
        <v>698</v>
      </c>
      <c r="I12" s="10" t="s">
        <v>967</v>
      </c>
      <c r="J12" s="17" t="s">
        <v>773</v>
      </c>
    </row>
    <row r="13" spans="1:10" ht="30" customHeight="1">
      <c r="A13" s="5">
        <f t="shared" si="1"/>
        <v>6</v>
      </c>
      <c r="B13" s="67" t="s">
        <v>10</v>
      </c>
      <c r="C13" s="18" t="s">
        <v>386</v>
      </c>
      <c r="D13" s="5">
        <v>4</v>
      </c>
      <c r="E13" s="6" t="s">
        <v>344</v>
      </c>
      <c r="F13" s="18" t="s">
        <v>1</v>
      </c>
      <c r="G13" s="6" t="s">
        <v>909</v>
      </c>
      <c r="H13" s="6" t="s">
        <v>699</v>
      </c>
      <c r="I13" s="6" t="s">
        <v>968</v>
      </c>
      <c r="J13" s="18" t="s">
        <v>774</v>
      </c>
    </row>
    <row r="14" spans="1:10" ht="30" customHeight="1">
      <c r="A14" s="5">
        <f t="shared" si="1"/>
        <v>7</v>
      </c>
      <c r="B14" s="67" t="s">
        <v>944</v>
      </c>
      <c r="C14" s="32" t="s">
        <v>946</v>
      </c>
      <c r="D14" s="5">
        <v>4</v>
      </c>
      <c r="E14" s="6" t="s">
        <v>344</v>
      </c>
      <c r="F14" s="32" t="s">
        <v>1</v>
      </c>
      <c r="G14" s="6" t="s">
        <v>909</v>
      </c>
      <c r="H14" s="6" t="s">
        <v>702</v>
      </c>
      <c r="I14" s="6" t="s">
        <v>961</v>
      </c>
      <c r="J14" s="32" t="s">
        <v>945</v>
      </c>
    </row>
    <row r="15" spans="1:10" ht="30" customHeight="1">
      <c r="A15" s="4">
        <f>A14+1</f>
        <v>8</v>
      </c>
      <c r="B15" s="66" t="s">
        <v>11</v>
      </c>
      <c r="C15" s="17" t="s">
        <v>387</v>
      </c>
      <c r="D15" s="4">
        <v>4</v>
      </c>
      <c r="E15" s="10" t="s">
        <v>344</v>
      </c>
      <c r="F15" s="17" t="s">
        <v>1</v>
      </c>
      <c r="G15" s="10" t="s">
        <v>6</v>
      </c>
      <c r="H15" s="10" t="s">
        <v>700</v>
      </c>
      <c r="I15" s="10" t="s">
        <v>969</v>
      </c>
      <c r="J15" s="17" t="s">
        <v>775</v>
      </c>
    </row>
    <row r="16" spans="1:10" ht="30" customHeight="1">
      <c r="A16" s="5">
        <f t="shared" si="1"/>
        <v>9</v>
      </c>
      <c r="B16" s="67" t="s">
        <v>12</v>
      </c>
      <c r="C16" s="18" t="s">
        <v>388</v>
      </c>
      <c r="D16" s="5">
        <v>4</v>
      </c>
      <c r="E16" s="6" t="s">
        <v>344</v>
      </c>
      <c r="F16" s="18" t="s">
        <v>1</v>
      </c>
      <c r="G16" s="6" t="s">
        <v>4</v>
      </c>
      <c r="H16" s="6" t="s">
        <v>701</v>
      </c>
      <c r="I16" s="6" t="s">
        <v>970</v>
      </c>
      <c r="J16" s="70" t="s">
        <v>1018</v>
      </c>
    </row>
    <row r="17" spans="1:10" ht="30" customHeight="1">
      <c r="A17" s="4">
        <f t="shared" si="1"/>
        <v>10</v>
      </c>
      <c r="B17" s="66" t="s">
        <v>13</v>
      </c>
      <c r="C17" s="17" t="s">
        <v>389</v>
      </c>
      <c r="D17" s="4">
        <v>4</v>
      </c>
      <c r="E17" s="10" t="s">
        <v>344</v>
      </c>
      <c r="F17" s="17" t="s">
        <v>1</v>
      </c>
      <c r="G17" s="10" t="s">
        <v>909</v>
      </c>
      <c r="H17" s="10" t="s">
        <v>703</v>
      </c>
      <c r="I17" s="10" t="s">
        <v>971</v>
      </c>
      <c r="J17" s="17" t="s">
        <v>776</v>
      </c>
    </row>
    <row r="18" spans="1:10" ht="30" customHeight="1">
      <c r="A18" s="4">
        <f t="shared" si="1"/>
        <v>11</v>
      </c>
      <c r="B18" s="66" t="s">
        <v>14</v>
      </c>
      <c r="C18" s="17" t="s">
        <v>390</v>
      </c>
      <c r="D18" s="4">
        <v>4</v>
      </c>
      <c r="E18" s="10" t="s">
        <v>344</v>
      </c>
      <c r="F18" s="17" t="s">
        <v>1</v>
      </c>
      <c r="G18" s="10" t="s">
        <v>6</v>
      </c>
      <c r="H18" s="10" t="s">
        <v>704</v>
      </c>
      <c r="I18" s="10" t="s">
        <v>972</v>
      </c>
      <c r="J18" s="69" t="s">
        <v>1018</v>
      </c>
    </row>
    <row r="19" spans="1:10" ht="30" customHeight="1">
      <c r="A19" s="5">
        <f t="shared" si="1"/>
        <v>12</v>
      </c>
      <c r="B19" s="67" t="s">
        <v>15</v>
      </c>
      <c r="C19" s="18" t="s">
        <v>391</v>
      </c>
      <c r="D19" s="5">
        <v>4</v>
      </c>
      <c r="E19" s="6" t="s">
        <v>344</v>
      </c>
      <c r="F19" s="18" t="s">
        <v>1</v>
      </c>
      <c r="G19" s="6" t="s">
        <v>909</v>
      </c>
      <c r="H19" s="6" t="s">
        <v>705</v>
      </c>
      <c r="I19" s="6" t="s">
        <v>967</v>
      </c>
      <c r="J19" s="18" t="s">
        <v>777</v>
      </c>
    </row>
    <row r="20" spans="1:10" ht="30" customHeight="1">
      <c r="A20" s="4">
        <f t="shared" si="1"/>
        <v>13</v>
      </c>
      <c r="B20" s="66" t="s">
        <v>16</v>
      </c>
      <c r="C20" s="17" t="s">
        <v>392</v>
      </c>
      <c r="D20" s="4">
        <v>0</v>
      </c>
      <c r="E20" s="10" t="s">
        <v>344</v>
      </c>
      <c r="F20" s="17" t="s">
        <v>1</v>
      </c>
      <c r="G20" s="10" t="s">
        <v>17</v>
      </c>
      <c r="H20" s="10" t="s">
        <v>706</v>
      </c>
      <c r="I20" s="10" t="s">
        <v>974</v>
      </c>
      <c r="J20" s="17" t="s">
        <v>624</v>
      </c>
    </row>
    <row r="21" spans="1:10" ht="30" customHeight="1">
      <c r="A21" s="204">
        <f t="shared" si="1"/>
        <v>14</v>
      </c>
      <c r="B21" s="183" t="s">
        <v>18</v>
      </c>
      <c r="C21" s="177" t="s">
        <v>393</v>
      </c>
      <c r="D21" s="188">
        <v>1</v>
      </c>
      <c r="E21" s="11" t="s">
        <v>350</v>
      </c>
      <c r="F21" s="11" t="s">
        <v>19</v>
      </c>
      <c r="G21" s="11" t="s">
        <v>910</v>
      </c>
      <c r="H21" s="11" t="s">
        <v>707</v>
      </c>
      <c r="I21" s="60" t="s">
        <v>975</v>
      </c>
      <c r="J21" s="11" t="s">
        <v>911</v>
      </c>
    </row>
    <row r="22" spans="1:10" ht="30" customHeight="1">
      <c r="A22" s="205"/>
      <c r="B22" s="185"/>
      <c r="C22" s="178"/>
      <c r="D22" s="189"/>
      <c r="E22" s="12" t="s">
        <v>351</v>
      </c>
      <c r="F22" s="12" t="s">
        <v>19</v>
      </c>
      <c r="G22" s="12" t="s">
        <v>20</v>
      </c>
      <c r="H22" s="12" t="s">
        <v>707</v>
      </c>
      <c r="I22" s="61" t="s">
        <v>975</v>
      </c>
      <c r="J22" s="12" t="s">
        <v>912</v>
      </c>
    </row>
    <row r="23" spans="1:10" ht="30" customHeight="1">
      <c r="A23" s="205"/>
      <c r="B23" s="185"/>
      <c r="C23" s="178"/>
      <c r="D23" s="189"/>
      <c r="E23" s="12" t="s">
        <v>352</v>
      </c>
      <c r="F23" s="12" t="s">
        <v>19</v>
      </c>
      <c r="G23" s="12" t="s">
        <v>21</v>
      </c>
      <c r="H23" s="12" t="s">
        <v>707</v>
      </c>
      <c r="I23" s="61" t="s">
        <v>975</v>
      </c>
      <c r="J23" s="12" t="s">
        <v>912</v>
      </c>
    </row>
    <row r="24" spans="1:10" ht="30" customHeight="1">
      <c r="A24" s="206"/>
      <c r="B24" s="184"/>
      <c r="C24" s="179"/>
      <c r="D24" s="191"/>
      <c r="E24" s="13" t="s">
        <v>353</v>
      </c>
      <c r="F24" s="13" t="s">
        <v>19</v>
      </c>
      <c r="G24" s="13" t="s">
        <v>22</v>
      </c>
      <c r="H24" s="13" t="s">
        <v>707</v>
      </c>
      <c r="I24" s="62" t="s">
        <v>975</v>
      </c>
      <c r="J24" s="13" t="s">
        <v>912</v>
      </c>
    </row>
    <row r="25" spans="1:10" ht="60" customHeight="1">
      <c r="A25" s="171">
        <f>A21+1</f>
        <v>15</v>
      </c>
      <c r="B25" s="180" t="s">
        <v>23</v>
      </c>
      <c r="C25" s="174" t="s">
        <v>394</v>
      </c>
      <c r="D25" s="171">
        <v>3</v>
      </c>
      <c r="E25" s="7" t="s">
        <v>344</v>
      </c>
      <c r="F25" s="14" t="s">
        <v>1</v>
      </c>
      <c r="G25" s="7" t="s">
        <v>6</v>
      </c>
      <c r="H25" s="7" t="s">
        <v>691</v>
      </c>
      <c r="I25" s="7" t="s">
        <v>976</v>
      </c>
      <c r="J25" s="14" t="s">
        <v>913</v>
      </c>
    </row>
    <row r="26" spans="1:10" ht="30" customHeight="1">
      <c r="A26" s="173"/>
      <c r="B26" s="182"/>
      <c r="C26" s="176"/>
      <c r="D26" s="173"/>
      <c r="E26" s="9" t="s">
        <v>354</v>
      </c>
      <c r="F26" s="16" t="s">
        <v>1</v>
      </c>
      <c r="G26" s="9" t="s">
        <v>910</v>
      </c>
      <c r="H26" s="9" t="s">
        <v>947</v>
      </c>
      <c r="I26" s="9" t="s">
        <v>976</v>
      </c>
      <c r="J26" s="16" t="s">
        <v>24</v>
      </c>
    </row>
    <row r="27" spans="1:10" ht="30" customHeight="1">
      <c r="A27" s="204">
        <f>A25+1</f>
        <v>16</v>
      </c>
      <c r="B27" s="177" t="s">
        <v>625</v>
      </c>
      <c r="C27" s="177" t="s">
        <v>626</v>
      </c>
      <c r="D27" s="188">
        <v>3</v>
      </c>
      <c r="E27" s="11" t="s">
        <v>344</v>
      </c>
      <c r="F27" s="11" t="s">
        <v>1</v>
      </c>
      <c r="G27" s="11" t="s">
        <v>6</v>
      </c>
      <c r="H27" s="11" t="s">
        <v>696</v>
      </c>
      <c r="I27" s="160" t="s">
        <v>988</v>
      </c>
      <c r="J27" s="11" t="s">
        <v>914</v>
      </c>
    </row>
    <row r="28" spans="1:10" ht="30" customHeight="1">
      <c r="A28" s="206"/>
      <c r="B28" s="179"/>
      <c r="C28" s="179"/>
      <c r="D28" s="191"/>
      <c r="E28" s="13" t="s">
        <v>354</v>
      </c>
      <c r="F28" s="13" t="s">
        <v>1</v>
      </c>
      <c r="G28" s="13" t="s">
        <v>17</v>
      </c>
      <c r="H28" s="13" t="s">
        <v>709</v>
      </c>
      <c r="I28" s="62" t="s">
        <v>990</v>
      </c>
      <c r="J28" s="13" t="s">
        <v>620</v>
      </c>
    </row>
    <row r="29" spans="1:10" ht="30" customHeight="1">
      <c r="A29" s="171">
        <f>A27+1</f>
        <v>17</v>
      </c>
      <c r="B29" s="174" t="s">
        <v>771</v>
      </c>
      <c r="C29" s="174" t="s">
        <v>395</v>
      </c>
      <c r="D29" s="171">
        <v>3</v>
      </c>
      <c r="E29" s="7" t="s">
        <v>344</v>
      </c>
      <c r="F29" s="14" t="s">
        <v>1</v>
      </c>
      <c r="G29" s="7" t="s">
        <v>909</v>
      </c>
      <c r="H29" s="7" t="s">
        <v>695</v>
      </c>
      <c r="I29" s="7" t="s">
        <v>987</v>
      </c>
      <c r="J29" s="14" t="s">
        <v>915</v>
      </c>
    </row>
    <row r="30" spans="1:10" ht="30" customHeight="1">
      <c r="A30" s="207"/>
      <c r="B30" s="181"/>
      <c r="C30" s="181"/>
      <c r="D30" s="207"/>
      <c r="E30" s="34" t="s">
        <v>350</v>
      </c>
      <c r="F30" s="33" t="s">
        <v>1</v>
      </c>
      <c r="G30" s="34" t="s">
        <v>910</v>
      </c>
      <c r="H30" s="34" t="s">
        <v>694</v>
      </c>
      <c r="I30" s="34" t="s">
        <v>1014</v>
      </c>
      <c r="J30" s="33" t="s">
        <v>621</v>
      </c>
    </row>
    <row r="31" spans="1:10" ht="30" customHeight="1">
      <c r="A31" s="173"/>
      <c r="B31" s="176"/>
      <c r="C31" s="176"/>
      <c r="D31" s="173"/>
      <c r="E31" s="9" t="s">
        <v>351</v>
      </c>
      <c r="F31" s="16" t="s">
        <v>1</v>
      </c>
      <c r="G31" s="9" t="s">
        <v>17</v>
      </c>
      <c r="H31" s="9" t="s">
        <v>711</v>
      </c>
      <c r="I31" s="9" t="s">
        <v>1014</v>
      </c>
      <c r="J31" s="16" t="s">
        <v>621</v>
      </c>
    </row>
    <row r="32" spans="1:10" ht="30" customHeight="1">
      <c r="A32" s="56">
        <f>A29+1</f>
        <v>18</v>
      </c>
      <c r="B32" s="60" t="s">
        <v>25</v>
      </c>
      <c r="C32" s="55" t="s">
        <v>396</v>
      </c>
      <c r="D32" s="54">
        <v>3</v>
      </c>
      <c r="E32" s="11" t="s">
        <v>344</v>
      </c>
      <c r="F32" s="11" t="s">
        <v>1</v>
      </c>
      <c r="G32" s="11" t="s">
        <v>909</v>
      </c>
      <c r="H32" s="11" t="s">
        <v>695</v>
      </c>
      <c r="I32" s="60" t="s">
        <v>967</v>
      </c>
      <c r="J32" s="11" t="s">
        <v>778</v>
      </c>
    </row>
    <row r="33" spans="1:10" ht="30" customHeight="1">
      <c r="A33" s="19">
        <f>A32+1</f>
        <v>19</v>
      </c>
      <c r="B33" s="66" t="s">
        <v>26</v>
      </c>
      <c r="C33" s="17" t="s">
        <v>397</v>
      </c>
      <c r="D33" s="19">
        <v>1</v>
      </c>
      <c r="E33" s="10" t="s">
        <v>344</v>
      </c>
      <c r="F33" s="17" t="s">
        <v>1</v>
      </c>
      <c r="G33" s="10" t="s">
        <v>17</v>
      </c>
      <c r="H33" s="10" t="s">
        <v>709</v>
      </c>
      <c r="I33" s="10" t="s">
        <v>977</v>
      </c>
      <c r="J33" s="17" t="s">
        <v>916</v>
      </c>
    </row>
    <row r="34" spans="1:10" ht="30" customHeight="1">
      <c r="A34" s="5">
        <f>A33+1</f>
        <v>20</v>
      </c>
      <c r="B34" s="121" t="s">
        <v>27</v>
      </c>
      <c r="C34" s="121" t="s">
        <v>398</v>
      </c>
      <c r="D34" s="120">
        <v>4</v>
      </c>
      <c r="E34" s="121" t="s">
        <v>344</v>
      </c>
      <c r="F34" s="121" t="s">
        <v>1</v>
      </c>
      <c r="G34" s="121" t="s">
        <v>909</v>
      </c>
      <c r="H34" s="121" t="s">
        <v>700</v>
      </c>
      <c r="I34" s="121" t="s">
        <v>969</v>
      </c>
      <c r="J34" s="121" t="s">
        <v>917</v>
      </c>
    </row>
    <row r="35" spans="1:10" ht="30" customHeight="1">
      <c r="A35" s="108">
        <f>A34+1</f>
        <v>21</v>
      </c>
      <c r="B35" s="106" t="s">
        <v>28</v>
      </c>
      <c r="C35" s="107" t="s">
        <v>399</v>
      </c>
      <c r="D35" s="108">
        <v>3</v>
      </c>
      <c r="E35" s="7" t="s">
        <v>344</v>
      </c>
      <c r="F35" s="14" t="s">
        <v>1</v>
      </c>
      <c r="G35" s="7" t="s">
        <v>6</v>
      </c>
      <c r="H35" s="7" t="s">
        <v>691</v>
      </c>
      <c r="I35" s="7" t="s">
        <v>979</v>
      </c>
      <c r="J35" s="14" t="s">
        <v>779</v>
      </c>
    </row>
    <row r="36" spans="1:10" ht="30" customHeight="1">
      <c r="A36" s="204">
        <f>A35+1</f>
        <v>22</v>
      </c>
      <c r="B36" s="177" t="s">
        <v>1015</v>
      </c>
      <c r="C36" s="177" t="s">
        <v>400</v>
      </c>
      <c r="D36" s="188">
        <v>3</v>
      </c>
      <c r="E36" s="11" t="s">
        <v>344</v>
      </c>
      <c r="F36" s="11" t="s">
        <v>1</v>
      </c>
      <c r="G36" s="11" t="s">
        <v>909</v>
      </c>
      <c r="H36" s="11" t="s">
        <v>711</v>
      </c>
      <c r="I36" s="93" t="s">
        <v>988</v>
      </c>
      <c r="J36" s="11" t="s">
        <v>780</v>
      </c>
    </row>
    <row r="37" spans="1:10" ht="30" customHeight="1">
      <c r="A37" s="205"/>
      <c r="B37" s="178"/>
      <c r="C37" s="178"/>
      <c r="D37" s="189"/>
      <c r="E37" s="12" t="s">
        <v>354</v>
      </c>
      <c r="F37" s="12" t="s">
        <v>1</v>
      </c>
      <c r="G37" s="12" t="s">
        <v>17</v>
      </c>
      <c r="H37" s="12" t="s">
        <v>712</v>
      </c>
      <c r="I37" s="61" t="s">
        <v>977</v>
      </c>
      <c r="J37" s="12" t="s">
        <v>780</v>
      </c>
    </row>
    <row r="38" spans="1:10" ht="30" customHeight="1">
      <c r="A38" s="19">
        <f>A36+1</f>
        <v>23</v>
      </c>
      <c r="B38" s="66" t="s">
        <v>622</v>
      </c>
      <c r="C38" s="17" t="s">
        <v>623</v>
      </c>
      <c r="D38" s="19">
        <v>3</v>
      </c>
      <c r="E38" s="10" t="s">
        <v>344</v>
      </c>
      <c r="F38" s="17" t="s">
        <v>1</v>
      </c>
      <c r="G38" s="10" t="s">
        <v>909</v>
      </c>
      <c r="H38" s="10" t="s">
        <v>691</v>
      </c>
      <c r="I38" s="10" t="s">
        <v>973</v>
      </c>
      <c r="J38" s="17" t="s">
        <v>781</v>
      </c>
    </row>
    <row r="39" spans="1:10" ht="30" customHeight="1">
      <c r="A39" s="5">
        <f>A38+1</f>
        <v>24</v>
      </c>
      <c r="B39" s="67" t="s">
        <v>29</v>
      </c>
      <c r="C39" s="18" t="s">
        <v>627</v>
      </c>
      <c r="D39" s="20">
        <v>1</v>
      </c>
      <c r="E39" s="18" t="s">
        <v>344</v>
      </c>
      <c r="F39" s="18" t="s">
        <v>1</v>
      </c>
      <c r="G39" s="18" t="s">
        <v>17</v>
      </c>
      <c r="H39" s="18" t="s">
        <v>709</v>
      </c>
      <c r="I39" s="67" t="s">
        <v>979</v>
      </c>
      <c r="J39" s="18" t="s">
        <v>782</v>
      </c>
    </row>
    <row r="40" spans="1:10" ht="30" customHeight="1">
      <c r="A40" s="171">
        <f>A39+1</f>
        <v>25</v>
      </c>
      <c r="B40" s="180" t="s">
        <v>30</v>
      </c>
      <c r="C40" s="174" t="s">
        <v>401</v>
      </c>
      <c r="D40" s="171">
        <v>3</v>
      </c>
      <c r="E40" s="7" t="s">
        <v>344</v>
      </c>
      <c r="F40" s="14" t="s">
        <v>1</v>
      </c>
      <c r="G40" s="7" t="s">
        <v>909</v>
      </c>
      <c r="H40" s="7" t="s">
        <v>694</v>
      </c>
      <c r="I40" s="7" t="s">
        <v>973</v>
      </c>
      <c r="J40" s="14" t="s">
        <v>914</v>
      </c>
    </row>
    <row r="41" spans="1:10" ht="30" customHeight="1">
      <c r="A41" s="172"/>
      <c r="B41" s="182"/>
      <c r="C41" s="175"/>
      <c r="D41" s="172"/>
      <c r="E41" s="8" t="s">
        <v>354</v>
      </c>
      <c r="F41" s="15" t="s">
        <v>1</v>
      </c>
      <c r="G41" s="8" t="s">
        <v>17</v>
      </c>
      <c r="H41" s="8" t="s">
        <v>713</v>
      </c>
      <c r="I41" s="8" t="s">
        <v>969</v>
      </c>
      <c r="J41" s="15" t="s">
        <v>783</v>
      </c>
    </row>
    <row r="42" spans="1:10" ht="30" customHeight="1">
      <c r="A42" s="193">
        <f>A40+1</f>
        <v>26</v>
      </c>
      <c r="B42" s="183" t="s">
        <v>31</v>
      </c>
      <c r="C42" s="177" t="s">
        <v>402</v>
      </c>
      <c r="D42" s="188">
        <v>3</v>
      </c>
      <c r="E42" s="11" t="s">
        <v>344</v>
      </c>
      <c r="F42" s="11" t="s">
        <v>1</v>
      </c>
      <c r="G42" s="11" t="s">
        <v>909</v>
      </c>
      <c r="H42" s="11" t="s">
        <v>695</v>
      </c>
      <c r="I42" s="60" t="s">
        <v>963</v>
      </c>
      <c r="J42" s="11" t="s">
        <v>918</v>
      </c>
    </row>
    <row r="43" spans="1:10" ht="30" customHeight="1">
      <c r="A43" s="194"/>
      <c r="B43" s="184"/>
      <c r="C43" s="178"/>
      <c r="D43" s="189"/>
      <c r="E43" s="12" t="s">
        <v>354</v>
      </c>
      <c r="F43" s="12" t="s">
        <v>1</v>
      </c>
      <c r="G43" s="12" t="s">
        <v>17</v>
      </c>
      <c r="H43" s="12" t="s">
        <v>714</v>
      </c>
      <c r="I43" s="61" t="s">
        <v>969</v>
      </c>
      <c r="J43" s="12" t="s">
        <v>24</v>
      </c>
    </row>
    <row r="44" spans="1:10" ht="30" customHeight="1">
      <c r="A44" s="171">
        <f>A42+1</f>
        <v>27</v>
      </c>
      <c r="B44" s="180" t="s">
        <v>32</v>
      </c>
      <c r="C44" s="174" t="s">
        <v>403</v>
      </c>
      <c r="D44" s="171">
        <v>3</v>
      </c>
      <c r="E44" s="7" t="s">
        <v>344</v>
      </c>
      <c r="F44" s="14" t="s">
        <v>1</v>
      </c>
      <c r="G44" s="7" t="s">
        <v>6</v>
      </c>
      <c r="H44" s="7" t="s">
        <v>695</v>
      </c>
      <c r="I44" s="7" t="s">
        <v>972</v>
      </c>
      <c r="J44" s="14" t="s">
        <v>919</v>
      </c>
    </row>
    <row r="45" spans="1:10" ht="30" customHeight="1">
      <c r="A45" s="172"/>
      <c r="B45" s="182"/>
      <c r="C45" s="175"/>
      <c r="D45" s="172"/>
      <c r="E45" s="8" t="s">
        <v>354</v>
      </c>
      <c r="F45" s="15" t="s">
        <v>1</v>
      </c>
      <c r="G45" s="8" t="s">
        <v>17</v>
      </c>
      <c r="H45" s="8" t="s">
        <v>710</v>
      </c>
      <c r="I45" s="8" t="s">
        <v>969</v>
      </c>
      <c r="J45" s="15" t="s">
        <v>784</v>
      </c>
    </row>
    <row r="46" spans="1:10" ht="30" customHeight="1">
      <c r="A46" s="188">
        <f>A44+1</f>
        <v>28</v>
      </c>
      <c r="B46" s="183" t="s">
        <v>33</v>
      </c>
      <c r="C46" s="177" t="s">
        <v>404</v>
      </c>
      <c r="D46" s="188">
        <v>1</v>
      </c>
      <c r="E46" s="11" t="s">
        <v>350</v>
      </c>
      <c r="F46" s="11" t="s">
        <v>34</v>
      </c>
      <c r="G46" s="11" t="s">
        <v>910</v>
      </c>
      <c r="H46" s="11" t="s">
        <v>707</v>
      </c>
      <c r="I46" s="60" t="s">
        <v>980</v>
      </c>
      <c r="J46" s="11" t="s">
        <v>35</v>
      </c>
    </row>
    <row r="47" spans="1:10" ht="30" customHeight="1">
      <c r="A47" s="189"/>
      <c r="B47" s="185"/>
      <c r="C47" s="178"/>
      <c r="D47" s="189"/>
      <c r="E47" s="12" t="s">
        <v>351</v>
      </c>
      <c r="F47" s="12" t="s">
        <v>34</v>
      </c>
      <c r="G47" s="12" t="s">
        <v>20</v>
      </c>
      <c r="H47" s="12" t="s">
        <v>707</v>
      </c>
      <c r="I47" s="61" t="s">
        <v>980</v>
      </c>
      <c r="J47" s="12" t="s">
        <v>35</v>
      </c>
    </row>
    <row r="48" spans="1:10" ht="30" customHeight="1">
      <c r="A48" s="189"/>
      <c r="B48" s="185"/>
      <c r="C48" s="178"/>
      <c r="D48" s="189"/>
      <c r="E48" s="12" t="s">
        <v>352</v>
      </c>
      <c r="F48" s="12" t="s">
        <v>34</v>
      </c>
      <c r="G48" s="12" t="s">
        <v>21</v>
      </c>
      <c r="H48" s="12" t="s">
        <v>707</v>
      </c>
      <c r="I48" s="61" t="s">
        <v>980</v>
      </c>
      <c r="J48" s="12" t="s">
        <v>35</v>
      </c>
    </row>
    <row r="49" spans="1:10" ht="30" customHeight="1">
      <c r="A49" s="191"/>
      <c r="B49" s="184"/>
      <c r="C49" s="179"/>
      <c r="D49" s="191"/>
      <c r="E49" s="13" t="s">
        <v>353</v>
      </c>
      <c r="F49" s="13" t="s">
        <v>34</v>
      </c>
      <c r="G49" s="13" t="s">
        <v>22</v>
      </c>
      <c r="H49" s="13" t="s">
        <v>707</v>
      </c>
      <c r="I49" s="62" t="s">
        <v>980</v>
      </c>
      <c r="J49" s="13" t="s">
        <v>35</v>
      </c>
    </row>
    <row r="50" spans="1:10" ht="30" customHeight="1">
      <c r="A50" s="19">
        <f>A46+1</f>
        <v>29</v>
      </c>
      <c r="B50" s="66" t="s">
        <v>36</v>
      </c>
      <c r="C50" s="17" t="s">
        <v>405</v>
      </c>
      <c r="D50" s="19">
        <v>2</v>
      </c>
      <c r="E50" s="10" t="s">
        <v>350</v>
      </c>
      <c r="F50" s="17" t="s">
        <v>1</v>
      </c>
      <c r="G50" s="10" t="s">
        <v>17</v>
      </c>
      <c r="H50" s="10" t="s">
        <v>707</v>
      </c>
      <c r="I50" s="10" t="s">
        <v>980</v>
      </c>
      <c r="J50" s="17" t="s">
        <v>785</v>
      </c>
    </row>
    <row r="51" spans="1:10" ht="30" customHeight="1">
      <c r="A51" s="20">
        <f t="shared" ref="A51:A65" si="2">A50+1</f>
        <v>30</v>
      </c>
      <c r="B51" s="67" t="s">
        <v>628</v>
      </c>
      <c r="C51" s="18" t="s">
        <v>629</v>
      </c>
      <c r="D51" s="20">
        <v>3</v>
      </c>
      <c r="E51" s="18" t="s">
        <v>344</v>
      </c>
      <c r="F51" s="18" t="s">
        <v>1</v>
      </c>
      <c r="G51" s="18" t="s">
        <v>6</v>
      </c>
      <c r="H51" s="18" t="s">
        <v>691</v>
      </c>
      <c r="I51" s="67" t="s">
        <v>969</v>
      </c>
      <c r="J51" s="18" t="s">
        <v>786</v>
      </c>
    </row>
    <row r="52" spans="1:10" ht="30" customHeight="1">
      <c r="A52" s="19">
        <f t="shared" si="2"/>
        <v>31</v>
      </c>
      <c r="B52" s="66" t="s">
        <v>37</v>
      </c>
      <c r="C52" s="17" t="s">
        <v>406</v>
      </c>
      <c r="D52" s="19">
        <v>3</v>
      </c>
      <c r="E52" s="10" t="s">
        <v>344</v>
      </c>
      <c r="F52" s="17" t="s">
        <v>1</v>
      </c>
      <c r="G52" s="10" t="s">
        <v>909</v>
      </c>
      <c r="H52" s="10" t="s">
        <v>692</v>
      </c>
      <c r="I52" s="10" t="s">
        <v>973</v>
      </c>
      <c r="J52" s="17" t="s">
        <v>787</v>
      </c>
    </row>
    <row r="53" spans="1:10" ht="30" customHeight="1">
      <c r="A53" s="20">
        <f t="shared" si="2"/>
        <v>32</v>
      </c>
      <c r="B53" s="67" t="s">
        <v>38</v>
      </c>
      <c r="C53" s="18" t="s">
        <v>407</v>
      </c>
      <c r="D53" s="20">
        <v>3</v>
      </c>
      <c r="E53" s="18" t="s">
        <v>344</v>
      </c>
      <c r="F53" s="18" t="s">
        <v>1</v>
      </c>
      <c r="G53" s="18" t="s">
        <v>909</v>
      </c>
      <c r="H53" s="18" t="s">
        <v>695</v>
      </c>
      <c r="I53" s="67" t="s">
        <v>978</v>
      </c>
      <c r="J53" s="18" t="s">
        <v>787</v>
      </c>
    </row>
    <row r="54" spans="1:10" ht="30" customHeight="1">
      <c r="A54" s="19">
        <f t="shared" si="2"/>
        <v>33</v>
      </c>
      <c r="B54" s="66" t="s">
        <v>39</v>
      </c>
      <c r="C54" s="17" t="s">
        <v>408</v>
      </c>
      <c r="D54" s="19">
        <v>2</v>
      </c>
      <c r="E54" s="10" t="s">
        <v>350</v>
      </c>
      <c r="F54" s="17" t="s">
        <v>1</v>
      </c>
      <c r="G54" s="10" t="s">
        <v>17</v>
      </c>
      <c r="H54" s="10" t="s">
        <v>715</v>
      </c>
      <c r="I54" s="10" t="s">
        <v>980</v>
      </c>
      <c r="J54" s="17" t="s">
        <v>40</v>
      </c>
    </row>
    <row r="55" spans="1:10" ht="30" customHeight="1">
      <c r="A55" s="20">
        <f t="shared" si="2"/>
        <v>34</v>
      </c>
      <c r="B55" s="67" t="s">
        <v>41</v>
      </c>
      <c r="C55" s="18" t="s">
        <v>409</v>
      </c>
      <c r="D55" s="20">
        <v>3</v>
      </c>
      <c r="E55" s="18" t="s">
        <v>344</v>
      </c>
      <c r="F55" s="18" t="s">
        <v>1</v>
      </c>
      <c r="G55" s="18" t="s">
        <v>6</v>
      </c>
      <c r="H55" s="18" t="s">
        <v>716</v>
      </c>
      <c r="I55" s="164" t="s">
        <v>973</v>
      </c>
      <c r="J55" s="18" t="s">
        <v>42</v>
      </c>
    </row>
    <row r="56" spans="1:10" ht="120">
      <c r="A56" s="19">
        <f t="shared" si="2"/>
        <v>35</v>
      </c>
      <c r="B56" s="95" t="s">
        <v>43</v>
      </c>
      <c r="C56" s="95" t="s">
        <v>410</v>
      </c>
      <c r="D56" s="19">
        <v>1</v>
      </c>
      <c r="E56" s="10" t="s">
        <v>344</v>
      </c>
      <c r="F56" s="17" t="s">
        <v>1</v>
      </c>
      <c r="G56" s="10" t="s">
        <v>21</v>
      </c>
      <c r="H56" s="10" t="s">
        <v>709</v>
      </c>
      <c r="I56" s="10" t="s">
        <v>969</v>
      </c>
      <c r="J56" s="94" t="s">
        <v>1023</v>
      </c>
    </row>
    <row r="57" spans="1:10" ht="30" customHeight="1">
      <c r="A57" s="20">
        <f t="shared" si="2"/>
        <v>36</v>
      </c>
      <c r="B57" s="67" t="s">
        <v>44</v>
      </c>
      <c r="C57" s="18" t="s">
        <v>411</v>
      </c>
      <c r="D57" s="20">
        <v>3</v>
      </c>
      <c r="E57" s="18" t="s">
        <v>344</v>
      </c>
      <c r="F57" s="18" t="s">
        <v>1</v>
      </c>
      <c r="G57" s="18" t="s">
        <v>909</v>
      </c>
      <c r="H57" s="18" t="s">
        <v>717</v>
      </c>
      <c r="I57" s="67" t="s">
        <v>979</v>
      </c>
      <c r="J57" s="18" t="s">
        <v>45</v>
      </c>
    </row>
    <row r="58" spans="1:10" ht="30" customHeight="1">
      <c r="A58" s="19">
        <f t="shared" si="2"/>
        <v>37</v>
      </c>
      <c r="B58" s="66" t="s">
        <v>46</v>
      </c>
      <c r="C58" s="17" t="s">
        <v>412</v>
      </c>
      <c r="D58" s="19">
        <v>3</v>
      </c>
      <c r="E58" s="10" t="s">
        <v>344</v>
      </c>
      <c r="F58" s="17" t="s">
        <v>1</v>
      </c>
      <c r="G58" s="10" t="s">
        <v>909</v>
      </c>
      <c r="H58" s="10" t="s">
        <v>718</v>
      </c>
      <c r="I58" s="10" t="s">
        <v>979</v>
      </c>
      <c r="J58" s="17" t="s">
        <v>788</v>
      </c>
    </row>
    <row r="59" spans="1:10" ht="30" customHeight="1">
      <c r="A59" s="20">
        <f t="shared" si="2"/>
        <v>38</v>
      </c>
      <c r="B59" s="67" t="s">
        <v>47</v>
      </c>
      <c r="C59" s="18" t="s">
        <v>413</v>
      </c>
      <c r="D59" s="20">
        <v>3</v>
      </c>
      <c r="E59" s="18" t="s">
        <v>344</v>
      </c>
      <c r="F59" s="18" t="s">
        <v>1</v>
      </c>
      <c r="G59" s="18" t="s">
        <v>6</v>
      </c>
      <c r="H59" s="18" t="s">
        <v>694</v>
      </c>
      <c r="I59" s="67" t="s">
        <v>972</v>
      </c>
      <c r="J59" s="18" t="s">
        <v>786</v>
      </c>
    </row>
    <row r="60" spans="1:10" ht="30" customHeight="1">
      <c r="A60" s="38">
        <f t="shared" si="2"/>
        <v>39</v>
      </c>
      <c r="B60" s="66" t="s">
        <v>48</v>
      </c>
      <c r="C60" s="39" t="s">
        <v>414</v>
      </c>
      <c r="D60" s="38">
        <v>3</v>
      </c>
      <c r="E60" s="10" t="s">
        <v>344</v>
      </c>
      <c r="F60" s="39" t="s">
        <v>1</v>
      </c>
      <c r="G60" s="10" t="s">
        <v>6</v>
      </c>
      <c r="H60" s="10" t="s">
        <v>691</v>
      </c>
      <c r="I60" s="10" t="s">
        <v>973</v>
      </c>
      <c r="J60" s="39" t="s">
        <v>35</v>
      </c>
    </row>
    <row r="61" spans="1:10" ht="30" customHeight="1">
      <c r="A61" s="201">
        <f>A60+1</f>
        <v>40</v>
      </c>
      <c r="B61" s="183" t="s">
        <v>954</v>
      </c>
      <c r="C61" s="183" t="s">
        <v>955</v>
      </c>
      <c r="D61" s="201">
        <v>4</v>
      </c>
      <c r="E61" s="35" t="s">
        <v>344</v>
      </c>
      <c r="F61" s="35" t="s">
        <v>1</v>
      </c>
      <c r="G61" s="35" t="s">
        <v>6</v>
      </c>
      <c r="H61" s="35" t="s">
        <v>728</v>
      </c>
      <c r="I61" s="160" t="s">
        <v>996</v>
      </c>
      <c r="J61" s="35" t="s">
        <v>952</v>
      </c>
    </row>
    <row r="62" spans="1:10" ht="30" customHeight="1">
      <c r="A62" s="203"/>
      <c r="B62" s="185"/>
      <c r="C62" s="185"/>
      <c r="D62" s="203"/>
      <c r="E62" s="36" t="s">
        <v>350</v>
      </c>
      <c r="F62" s="36" t="s">
        <v>1</v>
      </c>
      <c r="G62" s="36" t="s">
        <v>17</v>
      </c>
      <c r="H62" s="36" t="s">
        <v>953</v>
      </c>
      <c r="I62" s="61" t="s">
        <v>983</v>
      </c>
      <c r="J62" s="36" t="s">
        <v>952</v>
      </c>
    </row>
    <row r="63" spans="1:10" ht="30" customHeight="1">
      <c r="A63" s="202"/>
      <c r="B63" s="184"/>
      <c r="C63" s="184"/>
      <c r="D63" s="202"/>
      <c r="E63" s="37" t="s">
        <v>354</v>
      </c>
      <c r="F63" s="37" t="s">
        <v>1</v>
      </c>
      <c r="G63" s="37" t="s">
        <v>17</v>
      </c>
      <c r="H63" s="37" t="s">
        <v>706</v>
      </c>
      <c r="I63" s="162" t="s">
        <v>996</v>
      </c>
      <c r="J63" s="37" t="s">
        <v>952</v>
      </c>
    </row>
    <row r="64" spans="1:10" ht="30" customHeight="1">
      <c r="A64" s="118">
        <f>A61+1</f>
        <v>41</v>
      </c>
      <c r="B64" s="119" t="s">
        <v>630</v>
      </c>
      <c r="C64" s="119" t="s">
        <v>631</v>
      </c>
      <c r="D64" s="118">
        <v>3</v>
      </c>
      <c r="E64" s="10" t="s">
        <v>344</v>
      </c>
      <c r="F64" s="119" t="s">
        <v>1</v>
      </c>
      <c r="G64" s="10" t="s">
        <v>909</v>
      </c>
      <c r="H64" s="10" t="s">
        <v>698</v>
      </c>
      <c r="I64" s="10" t="s">
        <v>976</v>
      </c>
      <c r="J64" s="119" t="s">
        <v>49</v>
      </c>
    </row>
    <row r="65" spans="1:10" ht="30" customHeight="1">
      <c r="A65" s="193">
        <f t="shared" si="2"/>
        <v>42</v>
      </c>
      <c r="B65" s="183" t="s">
        <v>50</v>
      </c>
      <c r="C65" s="177" t="s">
        <v>415</v>
      </c>
      <c r="D65" s="188">
        <v>3</v>
      </c>
      <c r="E65" s="11" t="s">
        <v>344</v>
      </c>
      <c r="F65" s="11" t="s">
        <v>1</v>
      </c>
      <c r="G65" s="11" t="s">
        <v>4</v>
      </c>
      <c r="H65" s="25" t="s">
        <v>719</v>
      </c>
      <c r="I65" s="140" t="s">
        <v>970</v>
      </c>
      <c r="J65" s="145" t="s">
        <v>51</v>
      </c>
    </row>
    <row r="66" spans="1:10" ht="30" customHeight="1">
      <c r="A66" s="194"/>
      <c r="B66" s="184"/>
      <c r="C66" s="178"/>
      <c r="D66" s="189"/>
      <c r="E66" s="12" t="s">
        <v>350</v>
      </c>
      <c r="F66" s="12" t="s">
        <v>1</v>
      </c>
      <c r="G66" s="12" t="s">
        <v>21</v>
      </c>
      <c r="H66" s="12" t="s">
        <v>699</v>
      </c>
      <c r="I66" s="61" t="s">
        <v>983</v>
      </c>
      <c r="J66" s="12" t="s">
        <v>51</v>
      </c>
    </row>
    <row r="67" spans="1:10" ht="30" customHeight="1">
      <c r="A67" s="19">
        <f>A65+1</f>
        <v>43</v>
      </c>
      <c r="B67" s="66" t="s">
        <v>52</v>
      </c>
      <c r="C67" s="17" t="s">
        <v>416</v>
      </c>
      <c r="D67" s="19">
        <v>3</v>
      </c>
      <c r="E67" s="10" t="s">
        <v>344</v>
      </c>
      <c r="F67" s="17" t="s">
        <v>1</v>
      </c>
      <c r="G67" s="10" t="s">
        <v>4</v>
      </c>
      <c r="H67" s="10" t="s">
        <v>693</v>
      </c>
      <c r="I67" s="10" t="s">
        <v>985</v>
      </c>
      <c r="J67" s="17" t="s">
        <v>53</v>
      </c>
    </row>
    <row r="68" spans="1:10" ht="30" customHeight="1">
      <c r="A68" s="20">
        <f t="shared" ref="A68:A84" si="3">A67+1</f>
        <v>44</v>
      </c>
      <c r="B68" s="67" t="s">
        <v>54</v>
      </c>
      <c r="C68" s="18" t="s">
        <v>417</v>
      </c>
      <c r="D68" s="20">
        <v>3</v>
      </c>
      <c r="E68" s="18" t="s">
        <v>344</v>
      </c>
      <c r="F68" s="18" t="s">
        <v>1</v>
      </c>
      <c r="G68" s="18" t="s">
        <v>909</v>
      </c>
      <c r="H68" s="18" t="s">
        <v>696</v>
      </c>
      <c r="I68" s="67" t="s">
        <v>970</v>
      </c>
      <c r="J68" s="18" t="s">
        <v>55</v>
      </c>
    </row>
    <row r="69" spans="1:10" ht="30" customHeight="1">
      <c r="A69" s="19">
        <f t="shared" si="3"/>
        <v>45</v>
      </c>
      <c r="B69" s="66" t="s">
        <v>56</v>
      </c>
      <c r="C69" s="17" t="s">
        <v>418</v>
      </c>
      <c r="D69" s="19">
        <v>3</v>
      </c>
      <c r="E69" s="10" t="s">
        <v>344</v>
      </c>
      <c r="F69" s="17" t="s">
        <v>1</v>
      </c>
      <c r="G69" s="10" t="s">
        <v>909</v>
      </c>
      <c r="H69" s="10" t="s">
        <v>718</v>
      </c>
      <c r="I69" s="10" t="s">
        <v>986</v>
      </c>
      <c r="J69" s="17" t="s">
        <v>57</v>
      </c>
    </row>
    <row r="70" spans="1:10" ht="30" customHeight="1">
      <c r="A70" s="5">
        <f t="shared" si="3"/>
        <v>46</v>
      </c>
      <c r="B70" s="67" t="s">
        <v>58</v>
      </c>
      <c r="C70" s="18" t="s">
        <v>419</v>
      </c>
      <c r="D70" s="20">
        <v>3</v>
      </c>
      <c r="E70" s="18" t="s">
        <v>344</v>
      </c>
      <c r="F70" s="18" t="s">
        <v>1</v>
      </c>
      <c r="G70" s="29" t="s">
        <v>6</v>
      </c>
      <c r="H70" s="29" t="s">
        <v>698</v>
      </c>
      <c r="I70" s="67" t="s">
        <v>987</v>
      </c>
      <c r="J70" s="18" t="s">
        <v>60</v>
      </c>
    </row>
    <row r="71" spans="1:10" ht="30" customHeight="1">
      <c r="A71" s="167">
        <f>A70+1</f>
        <v>47</v>
      </c>
      <c r="B71" s="167" t="s">
        <v>632</v>
      </c>
      <c r="C71" s="167" t="s">
        <v>633</v>
      </c>
      <c r="D71" s="167">
        <v>3</v>
      </c>
      <c r="E71" s="165" t="s">
        <v>344</v>
      </c>
      <c r="F71" s="157" t="s">
        <v>1</v>
      </c>
      <c r="G71" s="7" t="s">
        <v>6</v>
      </c>
      <c r="H71" s="7" t="s">
        <v>696</v>
      </c>
      <c r="I71" s="7" t="s">
        <v>961</v>
      </c>
      <c r="J71" s="157" t="s">
        <v>60</v>
      </c>
    </row>
    <row r="72" spans="1:10" ht="30" customHeight="1">
      <c r="A72" s="168"/>
      <c r="B72" s="168"/>
      <c r="C72" s="168"/>
      <c r="D72" s="168"/>
      <c r="E72" s="166" t="s">
        <v>354</v>
      </c>
      <c r="F72" s="159" t="s">
        <v>1</v>
      </c>
      <c r="G72" s="9" t="s">
        <v>22</v>
      </c>
      <c r="H72" s="9" t="s">
        <v>713</v>
      </c>
      <c r="I72" s="9" t="s">
        <v>961</v>
      </c>
      <c r="J72" s="159" t="s">
        <v>60</v>
      </c>
    </row>
    <row r="73" spans="1:10" ht="30" customHeight="1">
      <c r="A73" s="20">
        <f>A71+1</f>
        <v>48</v>
      </c>
      <c r="B73" s="67" t="s">
        <v>61</v>
      </c>
      <c r="C73" s="18" t="s">
        <v>420</v>
      </c>
      <c r="D73" s="20">
        <v>3</v>
      </c>
      <c r="E73" s="18" t="s">
        <v>344</v>
      </c>
      <c r="F73" s="18" t="s">
        <v>1</v>
      </c>
      <c r="G73" s="18" t="s">
        <v>909</v>
      </c>
      <c r="H73" s="26" t="s">
        <v>698</v>
      </c>
      <c r="I73" s="67" t="s">
        <v>982</v>
      </c>
      <c r="J73" s="18" t="s">
        <v>789</v>
      </c>
    </row>
    <row r="74" spans="1:10" ht="30" customHeight="1">
      <c r="A74" s="19">
        <f t="shared" si="3"/>
        <v>49</v>
      </c>
      <c r="B74" s="66" t="s">
        <v>62</v>
      </c>
      <c r="C74" s="17" t="s">
        <v>421</v>
      </c>
      <c r="D74" s="19">
        <v>3</v>
      </c>
      <c r="E74" s="10" t="s">
        <v>344</v>
      </c>
      <c r="F74" s="17" t="s">
        <v>1</v>
      </c>
      <c r="G74" s="10" t="s">
        <v>4</v>
      </c>
      <c r="H74" s="10" t="s">
        <v>695</v>
      </c>
      <c r="I74" s="10" t="s">
        <v>988</v>
      </c>
      <c r="J74" s="17" t="s">
        <v>53</v>
      </c>
    </row>
    <row r="75" spans="1:10" ht="30" customHeight="1">
      <c r="A75" s="5">
        <f t="shared" si="3"/>
        <v>50</v>
      </c>
      <c r="B75" s="67" t="s">
        <v>63</v>
      </c>
      <c r="C75" s="18" t="s">
        <v>422</v>
      </c>
      <c r="D75" s="20">
        <v>3</v>
      </c>
      <c r="E75" s="18" t="s">
        <v>344</v>
      </c>
      <c r="F75" s="18" t="s">
        <v>1</v>
      </c>
      <c r="G75" s="18" t="s">
        <v>4</v>
      </c>
      <c r="H75" s="53" t="s">
        <v>716</v>
      </c>
      <c r="I75" s="67" t="s">
        <v>977</v>
      </c>
      <c r="J75" s="18" t="s">
        <v>790</v>
      </c>
    </row>
    <row r="76" spans="1:10" ht="30" customHeight="1">
      <c r="A76" s="19">
        <f t="shared" si="3"/>
        <v>51</v>
      </c>
      <c r="B76" s="66" t="s">
        <v>64</v>
      </c>
      <c r="C76" s="17" t="s">
        <v>423</v>
      </c>
      <c r="D76" s="19">
        <v>3</v>
      </c>
      <c r="E76" s="10" t="s">
        <v>344</v>
      </c>
      <c r="F76" s="17" t="s">
        <v>1</v>
      </c>
      <c r="G76" s="10" t="s">
        <v>909</v>
      </c>
      <c r="H76" s="10" t="s">
        <v>698</v>
      </c>
      <c r="I76" s="10" t="s">
        <v>973</v>
      </c>
      <c r="J76" s="17" t="s">
        <v>55</v>
      </c>
    </row>
    <row r="77" spans="1:10" ht="30" customHeight="1">
      <c r="A77" s="20">
        <f t="shared" si="3"/>
        <v>52</v>
      </c>
      <c r="B77" s="67" t="s">
        <v>634</v>
      </c>
      <c r="C77" s="18" t="s">
        <v>635</v>
      </c>
      <c r="D77" s="20">
        <v>3</v>
      </c>
      <c r="E77" s="18" t="s">
        <v>344</v>
      </c>
      <c r="F77" s="18" t="s">
        <v>1</v>
      </c>
      <c r="G77" s="18" t="s">
        <v>909</v>
      </c>
      <c r="H77" s="18" t="s">
        <v>697</v>
      </c>
      <c r="I77" s="67" t="s">
        <v>982</v>
      </c>
      <c r="J77" s="18" t="s">
        <v>791</v>
      </c>
    </row>
    <row r="78" spans="1:10" ht="30" customHeight="1">
      <c r="A78" s="19">
        <f t="shared" si="3"/>
        <v>53</v>
      </c>
      <c r="B78" s="66" t="s">
        <v>65</v>
      </c>
      <c r="C78" s="17" t="s">
        <v>424</v>
      </c>
      <c r="D78" s="19">
        <v>3</v>
      </c>
      <c r="E78" s="10" t="s">
        <v>350</v>
      </c>
      <c r="F78" s="17" t="s">
        <v>1</v>
      </c>
      <c r="G78" s="10" t="s">
        <v>66</v>
      </c>
      <c r="H78" s="10" t="s">
        <v>721</v>
      </c>
      <c r="I78" s="10" t="s">
        <v>989</v>
      </c>
      <c r="J78" s="17" t="s">
        <v>57</v>
      </c>
    </row>
    <row r="79" spans="1:10" ht="30" customHeight="1">
      <c r="A79" s="5">
        <f t="shared" si="3"/>
        <v>54</v>
      </c>
      <c r="B79" s="67" t="s">
        <v>67</v>
      </c>
      <c r="C79" s="18" t="s">
        <v>425</v>
      </c>
      <c r="D79" s="20">
        <v>3</v>
      </c>
      <c r="E79" s="18" t="s">
        <v>344</v>
      </c>
      <c r="F79" s="18" t="s">
        <v>1</v>
      </c>
      <c r="G79" s="18" t="s">
        <v>909</v>
      </c>
      <c r="H79" s="18" t="s">
        <v>691</v>
      </c>
      <c r="I79" s="67" t="s">
        <v>982</v>
      </c>
      <c r="J79" s="18" t="s">
        <v>51</v>
      </c>
    </row>
    <row r="80" spans="1:10" ht="30" customHeight="1">
      <c r="A80" s="19">
        <f t="shared" si="3"/>
        <v>55</v>
      </c>
      <c r="B80" s="66" t="s">
        <v>68</v>
      </c>
      <c r="C80" s="17" t="s">
        <v>426</v>
      </c>
      <c r="D80" s="19">
        <v>3</v>
      </c>
      <c r="E80" s="10" t="s">
        <v>344</v>
      </c>
      <c r="F80" s="17" t="s">
        <v>1</v>
      </c>
      <c r="G80" s="10" t="s">
        <v>6</v>
      </c>
      <c r="H80" s="10" t="s">
        <v>695</v>
      </c>
      <c r="I80" s="10" t="s">
        <v>990</v>
      </c>
      <c r="J80" s="17" t="s">
        <v>792</v>
      </c>
    </row>
    <row r="81" spans="1:10" ht="30" customHeight="1">
      <c r="A81" s="20">
        <f>55+1</f>
        <v>56</v>
      </c>
      <c r="B81" s="67" t="s">
        <v>69</v>
      </c>
      <c r="C81" s="18" t="s">
        <v>427</v>
      </c>
      <c r="D81" s="20">
        <v>3</v>
      </c>
      <c r="E81" s="18" t="s">
        <v>344</v>
      </c>
      <c r="F81" s="18" t="s">
        <v>1</v>
      </c>
      <c r="G81" s="153" t="s">
        <v>909</v>
      </c>
      <c r="H81" s="153" t="s">
        <v>695</v>
      </c>
      <c r="I81" s="153" t="s">
        <v>966</v>
      </c>
      <c r="J81" s="18" t="s">
        <v>793</v>
      </c>
    </row>
    <row r="82" spans="1:10" ht="30" customHeight="1">
      <c r="A82" s="19">
        <f t="shared" si="3"/>
        <v>57</v>
      </c>
      <c r="B82" s="66" t="s">
        <v>636</v>
      </c>
      <c r="C82" s="17" t="s">
        <v>637</v>
      </c>
      <c r="D82" s="19">
        <v>3</v>
      </c>
      <c r="E82" s="10" t="s">
        <v>344</v>
      </c>
      <c r="F82" s="17" t="s">
        <v>1</v>
      </c>
      <c r="G82" s="10" t="s">
        <v>909</v>
      </c>
      <c r="H82" s="10" t="s">
        <v>716</v>
      </c>
      <c r="I82" s="10" t="s">
        <v>971</v>
      </c>
      <c r="J82" s="17" t="s">
        <v>794</v>
      </c>
    </row>
    <row r="83" spans="1:10" ht="30" customHeight="1">
      <c r="A83" s="20">
        <f t="shared" si="3"/>
        <v>58</v>
      </c>
      <c r="B83" s="67" t="s">
        <v>638</v>
      </c>
      <c r="C83" s="18" t="s">
        <v>639</v>
      </c>
      <c r="D83" s="20">
        <v>3</v>
      </c>
      <c r="E83" s="18" t="s">
        <v>344</v>
      </c>
      <c r="F83" s="18" t="s">
        <v>1</v>
      </c>
      <c r="G83" s="18" t="s">
        <v>6</v>
      </c>
      <c r="H83" s="18" t="s">
        <v>694</v>
      </c>
      <c r="I83" s="67" t="s">
        <v>999</v>
      </c>
      <c r="J83" s="18" t="s">
        <v>920</v>
      </c>
    </row>
    <row r="84" spans="1:10" ht="30" customHeight="1">
      <c r="A84" s="180">
        <f t="shared" si="3"/>
        <v>59</v>
      </c>
      <c r="B84" s="180" t="s">
        <v>70</v>
      </c>
      <c r="C84" s="167" t="s">
        <v>428</v>
      </c>
      <c r="D84" s="167">
        <v>3</v>
      </c>
      <c r="E84" s="7" t="s">
        <v>344</v>
      </c>
      <c r="F84" s="14" t="s">
        <v>1</v>
      </c>
      <c r="G84" s="7" t="s">
        <v>4</v>
      </c>
      <c r="H84" s="7" t="s">
        <v>711</v>
      </c>
      <c r="I84" s="7" t="s">
        <v>991</v>
      </c>
      <c r="J84" s="14" t="s">
        <v>71</v>
      </c>
    </row>
    <row r="85" spans="1:10" ht="30" customHeight="1">
      <c r="A85" s="181"/>
      <c r="B85" s="181"/>
      <c r="C85" s="207"/>
      <c r="D85" s="207"/>
      <c r="E85" s="8" t="s">
        <v>345</v>
      </c>
      <c r="F85" s="15" t="s">
        <v>1</v>
      </c>
      <c r="G85" s="8" t="s">
        <v>4</v>
      </c>
      <c r="H85" s="8" t="s">
        <v>717</v>
      </c>
      <c r="I85" s="8" t="s">
        <v>991</v>
      </c>
      <c r="J85" s="15" t="s">
        <v>71</v>
      </c>
    </row>
    <row r="86" spans="1:10" ht="30" customHeight="1">
      <c r="A86" s="181"/>
      <c r="B86" s="181"/>
      <c r="C86" s="207"/>
      <c r="D86" s="207"/>
      <c r="E86" s="8" t="s">
        <v>346</v>
      </c>
      <c r="F86" s="15" t="s">
        <v>1</v>
      </c>
      <c r="G86" s="8" t="s">
        <v>909</v>
      </c>
      <c r="H86" s="8" t="s">
        <v>698</v>
      </c>
      <c r="I86" s="8" t="s">
        <v>991</v>
      </c>
      <c r="J86" s="15" t="s">
        <v>795</v>
      </c>
    </row>
    <row r="87" spans="1:10" ht="30" customHeight="1">
      <c r="A87" s="181"/>
      <c r="B87" s="181"/>
      <c r="C87" s="207"/>
      <c r="D87" s="207"/>
      <c r="E87" s="8" t="s">
        <v>347</v>
      </c>
      <c r="F87" s="15" t="s">
        <v>1</v>
      </c>
      <c r="G87" s="8" t="s">
        <v>909</v>
      </c>
      <c r="H87" s="8" t="s">
        <v>722</v>
      </c>
      <c r="I87" s="8" t="s">
        <v>991</v>
      </c>
      <c r="J87" s="15" t="s">
        <v>795</v>
      </c>
    </row>
    <row r="88" spans="1:10" ht="30" customHeight="1">
      <c r="A88" s="181"/>
      <c r="B88" s="181"/>
      <c r="C88" s="207"/>
      <c r="D88" s="207"/>
      <c r="E88" s="34" t="s">
        <v>348</v>
      </c>
      <c r="F88" s="86" t="s">
        <v>1</v>
      </c>
      <c r="G88" s="34" t="s">
        <v>909</v>
      </c>
      <c r="H88" s="34" t="s">
        <v>722</v>
      </c>
      <c r="I88" s="34" t="s">
        <v>983</v>
      </c>
      <c r="J88" s="86" t="s">
        <v>1020</v>
      </c>
    </row>
    <row r="89" spans="1:10" ht="30" customHeight="1">
      <c r="A89" s="182"/>
      <c r="B89" s="182"/>
      <c r="C89" s="168"/>
      <c r="D89" s="168"/>
      <c r="E89" s="34" t="s">
        <v>349</v>
      </c>
      <c r="F89" s="86" t="s">
        <v>1</v>
      </c>
      <c r="G89" s="34" t="s">
        <v>909</v>
      </c>
      <c r="H89" s="34" t="s">
        <v>711</v>
      </c>
      <c r="I89" s="34" t="s">
        <v>983</v>
      </c>
      <c r="J89" s="86" t="s">
        <v>1020</v>
      </c>
    </row>
    <row r="90" spans="1:10" ht="30" customHeight="1">
      <c r="A90" s="20">
        <f>A84+1</f>
        <v>60</v>
      </c>
      <c r="B90" s="67" t="s">
        <v>72</v>
      </c>
      <c r="C90" s="18" t="s">
        <v>429</v>
      </c>
      <c r="D90" s="20">
        <v>3</v>
      </c>
      <c r="E90" s="18" t="s">
        <v>344</v>
      </c>
      <c r="F90" s="18" t="s">
        <v>1</v>
      </c>
      <c r="G90" s="18" t="s">
        <v>909</v>
      </c>
      <c r="H90" s="18" t="s">
        <v>694</v>
      </c>
      <c r="I90" s="67" t="s">
        <v>991</v>
      </c>
      <c r="J90" s="18" t="s">
        <v>796</v>
      </c>
    </row>
    <row r="91" spans="1:10" ht="30" customHeight="1">
      <c r="A91" s="171">
        <f>A90+1</f>
        <v>61</v>
      </c>
      <c r="B91" s="180" t="s">
        <v>73</v>
      </c>
      <c r="C91" s="174" t="s">
        <v>430</v>
      </c>
      <c r="D91" s="171">
        <v>3</v>
      </c>
      <c r="E91" s="7" t="s">
        <v>344</v>
      </c>
      <c r="F91" s="14" t="s">
        <v>1</v>
      </c>
      <c r="G91" s="7" t="s">
        <v>6</v>
      </c>
      <c r="H91" s="7" t="s">
        <v>691</v>
      </c>
      <c r="I91" s="7" t="s">
        <v>992</v>
      </c>
      <c r="J91" s="14" t="s">
        <v>796</v>
      </c>
    </row>
    <row r="92" spans="1:10" ht="30" customHeight="1">
      <c r="A92" s="172"/>
      <c r="B92" s="181"/>
      <c r="C92" s="175"/>
      <c r="D92" s="172"/>
      <c r="E92" s="8" t="s">
        <v>345</v>
      </c>
      <c r="F92" s="15" t="s">
        <v>1</v>
      </c>
      <c r="G92" s="8" t="s">
        <v>4</v>
      </c>
      <c r="H92" s="8" t="s">
        <v>696</v>
      </c>
      <c r="I92" s="8" t="s">
        <v>965</v>
      </c>
      <c r="J92" s="15" t="s">
        <v>74</v>
      </c>
    </row>
    <row r="93" spans="1:10" ht="30" customHeight="1">
      <c r="A93" s="172"/>
      <c r="B93" s="182"/>
      <c r="C93" s="175"/>
      <c r="D93" s="172"/>
      <c r="E93" s="8" t="s">
        <v>346</v>
      </c>
      <c r="F93" s="15" t="s">
        <v>1</v>
      </c>
      <c r="G93" s="8" t="s">
        <v>4</v>
      </c>
      <c r="H93" s="8" t="s">
        <v>716</v>
      </c>
      <c r="I93" s="8" t="s">
        <v>965</v>
      </c>
      <c r="J93" s="15" t="s">
        <v>74</v>
      </c>
    </row>
    <row r="94" spans="1:10" ht="30" customHeight="1">
      <c r="A94" s="188">
        <f>A91+1</f>
        <v>62</v>
      </c>
      <c r="B94" s="183" t="s">
        <v>75</v>
      </c>
      <c r="C94" s="177" t="s">
        <v>431</v>
      </c>
      <c r="D94" s="188">
        <v>3</v>
      </c>
      <c r="E94" s="11" t="s">
        <v>344</v>
      </c>
      <c r="F94" s="11" t="s">
        <v>1</v>
      </c>
      <c r="G94" s="11" t="s">
        <v>909</v>
      </c>
      <c r="H94" s="11" t="s">
        <v>722</v>
      </c>
      <c r="I94" s="60" t="s">
        <v>992</v>
      </c>
      <c r="J94" s="11" t="s">
        <v>797</v>
      </c>
    </row>
    <row r="95" spans="1:10" ht="30" customHeight="1">
      <c r="A95" s="189"/>
      <c r="B95" s="185"/>
      <c r="C95" s="178"/>
      <c r="D95" s="189"/>
      <c r="E95" s="12" t="s">
        <v>345</v>
      </c>
      <c r="F95" s="12" t="s">
        <v>1</v>
      </c>
      <c r="G95" s="12" t="s">
        <v>909</v>
      </c>
      <c r="H95" s="12" t="s">
        <v>696</v>
      </c>
      <c r="I95" s="161" t="s">
        <v>965</v>
      </c>
      <c r="J95" s="12" t="s">
        <v>797</v>
      </c>
    </row>
    <row r="96" spans="1:10" ht="30" customHeight="1">
      <c r="A96" s="189"/>
      <c r="B96" s="185"/>
      <c r="C96" s="178"/>
      <c r="D96" s="189"/>
      <c r="E96" s="12" t="s">
        <v>346</v>
      </c>
      <c r="F96" s="12" t="s">
        <v>1</v>
      </c>
      <c r="G96" s="12" t="s">
        <v>909</v>
      </c>
      <c r="H96" s="12" t="s">
        <v>698</v>
      </c>
      <c r="I96" s="61" t="s">
        <v>992</v>
      </c>
      <c r="J96" s="12" t="s">
        <v>797</v>
      </c>
    </row>
    <row r="97" spans="1:10" ht="30" customHeight="1">
      <c r="A97" s="191"/>
      <c r="B97" s="184"/>
      <c r="C97" s="179"/>
      <c r="D97" s="191"/>
      <c r="E97" s="13" t="s">
        <v>347</v>
      </c>
      <c r="F97" s="13" t="s">
        <v>1</v>
      </c>
      <c r="G97" s="13" t="s">
        <v>909</v>
      </c>
      <c r="H97" s="13" t="s">
        <v>722</v>
      </c>
      <c r="I97" s="62" t="s">
        <v>966</v>
      </c>
      <c r="J97" s="13" t="s">
        <v>796</v>
      </c>
    </row>
    <row r="98" spans="1:10" ht="30" customHeight="1">
      <c r="A98" s="188">
        <f>62+1</f>
        <v>63</v>
      </c>
      <c r="B98" s="183" t="s">
        <v>76</v>
      </c>
      <c r="C98" s="177" t="s">
        <v>940</v>
      </c>
      <c r="D98" s="188">
        <v>3</v>
      </c>
      <c r="E98" s="112" t="s">
        <v>344</v>
      </c>
      <c r="F98" s="112" t="s">
        <v>1</v>
      </c>
      <c r="G98" s="112" t="s">
        <v>6</v>
      </c>
      <c r="H98" s="112" t="s">
        <v>698</v>
      </c>
      <c r="I98" s="112" t="s">
        <v>991</v>
      </c>
      <c r="J98" s="112" t="s">
        <v>798</v>
      </c>
    </row>
    <row r="99" spans="1:10" ht="30" customHeight="1">
      <c r="A99" s="191"/>
      <c r="B99" s="184"/>
      <c r="C99" s="179"/>
      <c r="D99" s="191"/>
      <c r="E99" s="114" t="s">
        <v>345</v>
      </c>
      <c r="F99" s="114" t="s">
        <v>1</v>
      </c>
      <c r="G99" s="114" t="s">
        <v>4</v>
      </c>
      <c r="H99" s="114" t="s">
        <v>694</v>
      </c>
      <c r="I99" s="114" t="s">
        <v>991</v>
      </c>
      <c r="J99" s="114" t="s">
        <v>77</v>
      </c>
    </row>
    <row r="100" spans="1:10" ht="30" customHeight="1">
      <c r="A100" s="20">
        <f>63+1</f>
        <v>64</v>
      </c>
      <c r="B100" s="67" t="s">
        <v>78</v>
      </c>
      <c r="C100" s="18" t="s">
        <v>432</v>
      </c>
      <c r="D100" s="20">
        <v>3</v>
      </c>
      <c r="E100" s="18" t="s">
        <v>350</v>
      </c>
      <c r="F100" s="18" t="s">
        <v>1</v>
      </c>
      <c r="G100" s="18" t="s">
        <v>22</v>
      </c>
      <c r="H100" s="18" t="s">
        <v>723</v>
      </c>
      <c r="I100" s="67" t="s">
        <v>983</v>
      </c>
      <c r="J100" s="18" t="s">
        <v>921</v>
      </c>
    </row>
    <row r="101" spans="1:10" ht="30" customHeight="1">
      <c r="A101" s="171">
        <f>A100+1</f>
        <v>65</v>
      </c>
      <c r="B101" s="180" t="s">
        <v>79</v>
      </c>
      <c r="C101" s="174" t="s">
        <v>433</v>
      </c>
      <c r="D101" s="171">
        <v>3</v>
      </c>
      <c r="E101" s="7" t="s">
        <v>344</v>
      </c>
      <c r="F101" s="14" t="s">
        <v>80</v>
      </c>
      <c r="G101" s="7" t="s">
        <v>17</v>
      </c>
      <c r="H101" s="7" t="s">
        <v>705</v>
      </c>
      <c r="I101" s="7" t="s">
        <v>993</v>
      </c>
      <c r="J101" s="14" t="s">
        <v>81</v>
      </c>
    </row>
    <row r="102" spans="1:10" ht="30" customHeight="1">
      <c r="A102" s="172"/>
      <c r="B102" s="182"/>
      <c r="C102" s="175"/>
      <c r="D102" s="172"/>
      <c r="E102" s="8" t="s">
        <v>937</v>
      </c>
      <c r="F102" s="15" t="s">
        <v>80</v>
      </c>
      <c r="G102" s="8" t="s">
        <v>17</v>
      </c>
      <c r="H102" s="8" t="s">
        <v>724</v>
      </c>
      <c r="I102" s="8" t="s">
        <v>993</v>
      </c>
      <c r="J102" s="15" t="s">
        <v>81</v>
      </c>
    </row>
    <row r="103" spans="1:10" ht="30" customHeight="1">
      <c r="A103" s="20">
        <f>A101+1</f>
        <v>66</v>
      </c>
      <c r="B103" s="67" t="s">
        <v>82</v>
      </c>
      <c r="C103" s="18" t="s">
        <v>434</v>
      </c>
      <c r="D103" s="20">
        <v>3</v>
      </c>
      <c r="E103" s="18" t="s">
        <v>344</v>
      </c>
      <c r="F103" s="18" t="s">
        <v>1</v>
      </c>
      <c r="G103" s="18" t="s">
        <v>22</v>
      </c>
      <c r="H103" s="18" t="s">
        <v>723</v>
      </c>
      <c r="I103" s="67" t="s">
        <v>994</v>
      </c>
      <c r="J103" s="18" t="s">
        <v>83</v>
      </c>
    </row>
    <row r="104" spans="1:10" ht="30" customHeight="1">
      <c r="A104" s="186">
        <f>A103+1</f>
        <v>67</v>
      </c>
      <c r="B104" s="180" t="s">
        <v>84</v>
      </c>
      <c r="C104" s="174" t="s">
        <v>435</v>
      </c>
      <c r="D104" s="186">
        <v>4</v>
      </c>
      <c r="E104" s="7" t="s">
        <v>344</v>
      </c>
      <c r="F104" s="14" t="s">
        <v>1</v>
      </c>
      <c r="G104" s="7" t="s">
        <v>6</v>
      </c>
      <c r="H104" s="7" t="s">
        <v>722</v>
      </c>
      <c r="I104" s="7" t="s">
        <v>974</v>
      </c>
      <c r="J104" s="14" t="s">
        <v>922</v>
      </c>
    </row>
    <row r="105" spans="1:10" ht="30" customHeight="1">
      <c r="A105" s="187"/>
      <c r="B105" s="181"/>
      <c r="C105" s="175"/>
      <c r="D105" s="187"/>
      <c r="E105" s="8" t="s">
        <v>354</v>
      </c>
      <c r="F105" s="15" t="s">
        <v>1</v>
      </c>
      <c r="G105" s="8" t="s">
        <v>17</v>
      </c>
      <c r="H105" s="8" t="s">
        <v>725</v>
      </c>
      <c r="I105" s="8" t="s">
        <v>995</v>
      </c>
      <c r="J105" s="15" t="s">
        <v>800</v>
      </c>
    </row>
    <row r="106" spans="1:10" ht="30" customHeight="1">
      <c r="A106" s="187"/>
      <c r="B106" s="181"/>
      <c r="C106" s="175"/>
      <c r="D106" s="187"/>
      <c r="E106" s="8" t="s">
        <v>356</v>
      </c>
      <c r="F106" s="15" t="s">
        <v>1</v>
      </c>
      <c r="G106" s="8" t="s">
        <v>17</v>
      </c>
      <c r="H106" s="8" t="s">
        <v>726</v>
      </c>
      <c r="I106" s="8" t="s">
        <v>963</v>
      </c>
      <c r="J106" s="15" t="s">
        <v>800</v>
      </c>
    </row>
    <row r="107" spans="1:10" ht="30" customHeight="1">
      <c r="A107" s="187"/>
      <c r="B107" s="181"/>
      <c r="C107" s="175"/>
      <c r="D107" s="187"/>
      <c r="E107" s="8" t="s">
        <v>357</v>
      </c>
      <c r="F107" s="15" t="s">
        <v>1</v>
      </c>
      <c r="G107" s="8" t="s">
        <v>17</v>
      </c>
      <c r="H107" s="8" t="s">
        <v>709</v>
      </c>
      <c r="I107" s="8" t="s">
        <v>970</v>
      </c>
      <c r="J107" s="15" t="s">
        <v>800</v>
      </c>
    </row>
    <row r="108" spans="1:10" ht="30" customHeight="1">
      <c r="A108" s="187"/>
      <c r="B108" s="181"/>
      <c r="C108" s="175"/>
      <c r="D108" s="187"/>
      <c r="E108" s="8" t="s">
        <v>358</v>
      </c>
      <c r="F108" s="15" t="s">
        <v>1</v>
      </c>
      <c r="G108" s="8" t="s">
        <v>910</v>
      </c>
      <c r="H108" s="8" t="s">
        <v>713</v>
      </c>
      <c r="I108" s="8" t="s">
        <v>971</v>
      </c>
      <c r="J108" s="15" t="s">
        <v>801</v>
      </c>
    </row>
    <row r="109" spans="1:10" ht="30" customHeight="1">
      <c r="A109" s="187"/>
      <c r="B109" s="181"/>
      <c r="C109" s="175"/>
      <c r="D109" s="187"/>
      <c r="E109" s="8" t="s">
        <v>359</v>
      </c>
      <c r="F109" s="15" t="s">
        <v>1</v>
      </c>
      <c r="G109" s="8" t="s">
        <v>17</v>
      </c>
      <c r="H109" s="8" t="s">
        <v>713</v>
      </c>
      <c r="I109" s="8" t="s">
        <v>972</v>
      </c>
      <c r="J109" s="15" t="s">
        <v>801</v>
      </c>
    </row>
    <row r="110" spans="1:10" ht="30" customHeight="1">
      <c r="A110" s="198"/>
      <c r="B110" s="182"/>
      <c r="C110" s="176"/>
      <c r="D110" s="198"/>
      <c r="E110" s="9" t="s">
        <v>360</v>
      </c>
      <c r="F110" s="16" t="s">
        <v>1</v>
      </c>
      <c r="G110" s="9" t="s">
        <v>910</v>
      </c>
      <c r="H110" s="9" t="s">
        <v>710</v>
      </c>
      <c r="I110" s="9" t="s">
        <v>971</v>
      </c>
      <c r="J110" s="16" t="s">
        <v>801</v>
      </c>
    </row>
    <row r="111" spans="1:10" ht="30" customHeight="1">
      <c r="A111" s="188">
        <f>A104+1</f>
        <v>68</v>
      </c>
      <c r="B111" s="183" t="s">
        <v>85</v>
      </c>
      <c r="C111" s="177" t="s">
        <v>436</v>
      </c>
      <c r="D111" s="188">
        <v>4</v>
      </c>
      <c r="E111" s="11" t="s">
        <v>344</v>
      </c>
      <c r="F111" s="11" t="s">
        <v>1</v>
      </c>
      <c r="G111" s="11" t="s">
        <v>6</v>
      </c>
      <c r="H111" s="11" t="s">
        <v>695</v>
      </c>
      <c r="I111" s="75" t="s">
        <v>976</v>
      </c>
      <c r="J111" s="11" t="s">
        <v>802</v>
      </c>
    </row>
    <row r="112" spans="1:10" ht="30" customHeight="1">
      <c r="A112" s="189"/>
      <c r="B112" s="185"/>
      <c r="C112" s="178"/>
      <c r="D112" s="189"/>
      <c r="E112" s="12" t="s">
        <v>354</v>
      </c>
      <c r="F112" s="12" t="s">
        <v>1</v>
      </c>
      <c r="G112" s="12" t="s">
        <v>17</v>
      </c>
      <c r="H112" s="12" t="s">
        <v>727</v>
      </c>
      <c r="I112" s="61" t="s">
        <v>971</v>
      </c>
      <c r="J112" s="12" t="s">
        <v>802</v>
      </c>
    </row>
    <row r="113" spans="1:10" ht="30" customHeight="1">
      <c r="A113" s="189"/>
      <c r="B113" s="185"/>
      <c r="C113" s="178"/>
      <c r="D113" s="189"/>
      <c r="E113" s="12" t="s">
        <v>356</v>
      </c>
      <c r="F113" s="12" t="s">
        <v>1</v>
      </c>
      <c r="G113" s="12" t="s">
        <v>17</v>
      </c>
      <c r="H113" s="12" t="s">
        <v>710</v>
      </c>
      <c r="I113" s="132" t="s">
        <v>986</v>
      </c>
      <c r="J113" s="128" t="s">
        <v>803</v>
      </c>
    </row>
    <row r="114" spans="1:10" ht="30" customHeight="1">
      <c r="A114" s="189"/>
      <c r="B114" s="185"/>
      <c r="C114" s="178"/>
      <c r="D114" s="189"/>
      <c r="E114" s="12" t="s">
        <v>357</v>
      </c>
      <c r="F114" s="12" t="s">
        <v>1</v>
      </c>
      <c r="G114" s="12" t="s">
        <v>17</v>
      </c>
      <c r="H114" s="12" t="s">
        <v>713</v>
      </c>
      <c r="I114" s="132" t="s">
        <v>986</v>
      </c>
      <c r="J114" s="128" t="s">
        <v>803</v>
      </c>
    </row>
    <row r="115" spans="1:10" ht="30" customHeight="1">
      <c r="A115" s="189"/>
      <c r="B115" s="185"/>
      <c r="C115" s="178"/>
      <c r="D115" s="189"/>
      <c r="E115" s="12" t="s">
        <v>358</v>
      </c>
      <c r="F115" s="12" t="s">
        <v>1</v>
      </c>
      <c r="G115" s="12" t="s">
        <v>910</v>
      </c>
      <c r="H115" s="12" t="s">
        <v>710</v>
      </c>
      <c r="I115" s="61" t="s">
        <v>990</v>
      </c>
      <c r="J115" s="12" t="s">
        <v>803</v>
      </c>
    </row>
    <row r="116" spans="1:10" ht="30" customHeight="1">
      <c r="A116" s="189"/>
      <c r="B116" s="185"/>
      <c r="C116" s="178"/>
      <c r="D116" s="189"/>
      <c r="E116" s="12" t="s">
        <v>359</v>
      </c>
      <c r="F116" s="12" t="s">
        <v>1</v>
      </c>
      <c r="G116" s="12" t="s">
        <v>17</v>
      </c>
      <c r="H116" s="12" t="s">
        <v>709</v>
      </c>
      <c r="I116" s="132" t="s">
        <v>971</v>
      </c>
      <c r="J116" s="128" t="s">
        <v>802</v>
      </c>
    </row>
    <row r="117" spans="1:10" ht="30" customHeight="1">
      <c r="A117" s="191"/>
      <c r="B117" s="184"/>
      <c r="C117" s="179"/>
      <c r="D117" s="191"/>
      <c r="E117" s="13" t="s">
        <v>360</v>
      </c>
      <c r="F117" s="13" t="s">
        <v>1</v>
      </c>
      <c r="G117" s="13" t="s">
        <v>17</v>
      </c>
      <c r="H117" s="13" t="s">
        <v>726</v>
      </c>
      <c r="I117" s="62" t="s">
        <v>981</v>
      </c>
      <c r="J117" s="129" t="s">
        <v>802</v>
      </c>
    </row>
    <row r="118" spans="1:10" ht="30" customHeight="1">
      <c r="A118" s="186">
        <f>A111+1</f>
        <v>69</v>
      </c>
      <c r="B118" s="180" t="s">
        <v>86</v>
      </c>
      <c r="C118" s="174" t="s">
        <v>437</v>
      </c>
      <c r="D118" s="186">
        <v>4</v>
      </c>
      <c r="E118" s="7" t="s">
        <v>344</v>
      </c>
      <c r="F118" s="14" t="s">
        <v>1</v>
      </c>
      <c r="G118" s="7" t="s">
        <v>909</v>
      </c>
      <c r="H118" s="7" t="s">
        <v>728</v>
      </c>
      <c r="I118" s="7" t="s">
        <v>999</v>
      </c>
      <c r="J118" s="14" t="s">
        <v>804</v>
      </c>
    </row>
    <row r="119" spans="1:10" ht="30" customHeight="1">
      <c r="A119" s="187"/>
      <c r="B119" s="181"/>
      <c r="C119" s="175"/>
      <c r="D119" s="187"/>
      <c r="E119" s="8" t="s">
        <v>354</v>
      </c>
      <c r="F119" s="15" t="s">
        <v>1</v>
      </c>
      <c r="G119" s="8" t="s">
        <v>17</v>
      </c>
      <c r="H119" s="8" t="s">
        <v>727</v>
      </c>
      <c r="I119" s="8" t="s">
        <v>981</v>
      </c>
      <c r="J119" s="15" t="s">
        <v>805</v>
      </c>
    </row>
    <row r="120" spans="1:10" ht="30" customHeight="1">
      <c r="A120" s="187"/>
      <c r="B120" s="181"/>
      <c r="C120" s="175"/>
      <c r="D120" s="187"/>
      <c r="E120" s="8" t="s">
        <v>356</v>
      </c>
      <c r="F120" s="15" t="s">
        <v>1</v>
      </c>
      <c r="G120" s="8" t="s">
        <v>17</v>
      </c>
      <c r="H120" s="8" t="s">
        <v>710</v>
      </c>
      <c r="I120" s="8" t="s">
        <v>981</v>
      </c>
      <c r="J120" s="15" t="s">
        <v>805</v>
      </c>
    </row>
    <row r="121" spans="1:10" ht="30" customHeight="1">
      <c r="A121" s="187"/>
      <c r="B121" s="182"/>
      <c r="C121" s="175"/>
      <c r="D121" s="187"/>
      <c r="E121" s="8" t="s">
        <v>357</v>
      </c>
      <c r="F121" s="15" t="s">
        <v>1</v>
      </c>
      <c r="G121" s="8" t="s">
        <v>17</v>
      </c>
      <c r="H121" s="8" t="s">
        <v>708</v>
      </c>
      <c r="I121" s="8" t="s">
        <v>961</v>
      </c>
      <c r="J121" s="15" t="s">
        <v>805</v>
      </c>
    </row>
    <row r="122" spans="1:10" ht="30" customHeight="1">
      <c r="A122" s="188">
        <f>A118+1</f>
        <v>70</v>
      </c>
      <c r="B122" s="183" t="s">
        <v>87</v>
      </c>
      <c r="C122" s="177" t="s">
        <v>438</v>
      </c>
      <c r="D122" s="188">
        <v>4</v>
      </c>
      <c r="E122" s="11" t="s">
        <v>344</v>
      </c>
      <c r="F122" s="11" t="s">
        <v>1</v>
      </c>
      <c r="G122" s="11" t="s">
        <v>909</v>
      </c>
      <c r="H122" s="11" t="s">
        <v>729</v>
      </c>
      <c r="I122" s="60" t="s">
        <v>968</v>
      </c>
      <c r="J122" s="11" t="s">
        <v>806</v>
      </c>
    </row>
    <row r="123" spans="1:10" ht="30" customHeight="1">
      <c r="A123" s="189"/>
      <c r="B123" s="185"/>
      <c r="C123" s="178"/>
      <c r="D123" s="189"/>
      <c r="E123" s="12" t="s">
        <v>354</v>
      </c>
      <c r="F123" s="12" t="s">
        <v>1</v>
      </c>
      <c r="G123" s="12" t="s">
        <v>22</v>
      </c>
      <c r="H123" s="12" t="s">
        <v>708</v>
      </c>
      <c r="I123" s="61" t="s">
        <v>995</v>
      </c>
      <c r="J123" s="12" t="s">
        <v>803</v>
      </c>
    </row>
    <row r="124" spans="1:10" ht="30" customHeight="1">
      <c r="A124" s="189"/>
      <c r="B124" s="185"/>
      <c r="C124" s="178"/>
      <c r="D124" s="189"/>
      <c r="E124" s="12" t="s">
        <v>356</v>
      </c>
      <c r="F124" s="12" t="s">
        <v>1</v>
      </c>
      <c r="G124" s="12" t="s">
        <v>17</v>
      </c>
      <c r="H124" s="12" t="s">
        <v>708</v>
      </c>
      <c r="I124" s="61" t="s">
        <v>986</v>
      </c>
      <c r="J124" s="12" t="s">
        <v>803</v>
      </c>
    </row>
    <row r="125" spans="1:10" ht="30" customHeight="1">
      <c r="A125" s="191"/>
      <c r="B125" s="184"/>
      <c r="C125" s="179"/>
      <c r="D125" s="191"/>
      <c r="E125" s="13" t="s">
        <v>357</v>
      </c>
      <c r="F125" s="13" t="s">
        <v>1</v>
      </c>
      <c r="G125" s="13" t="s">
        <v>17</v>
      </c>
      <c r="H125" s="13" t="s">
        <v>730</v>
      </c>
      <c r="I125" s="62" t="s">
        <v>986</v>
      </c>
      <c r="J125" s="13" t="s">
        <v>803</v>
      </c>
    </row>
    <row r="126" spans="1:10" ht="30" customHeight="1">
      <c r="A126" s="186">
        <f>A122+1</f>
        <v>71</v>
      </c>
      <c r="B126" s="180" t="s">
        <v>88</v>
      </c>
      <c r="C126" s="174" t="s">
        <v>439</v>
      </c>
      <c r="D126" s="186">
        <v>4</v>
      </c>
      <c r="E126" s="7" t="s">
        <v>344</v>
      </c>
      <c r="F126" s="14" t="s">
        <v>1</v>
      </c>
      <c r="G126" s="7" t="s">
        <v>6</v>
      </c>
      <c r="H126" s="7" t="s">
        <v>731</v>
      </c>
      <c r="I126" s="7" t="s">
        <v>984</v>
      </c>
      <c r="J126" s="14" t="s">
        <v>807</v>
      </c>
    </row>
    <row r="127" spans="1:10" ht="30" customHeight="1">
      <c r="A127" s="187"/>
      <c r="B127" s="181"/>
      <c r="C127" s="175"/>
      <c r="D127" s="187"/>
      <c r="E127" s="8" t="s">
        <v>345</v>
      </c>
      <c r="F127" s="15" t="s">
        <v>1</v>
      </c>
      <c r="G127" s="8" t="s">
        <v>6</v>
      </c>
      <c r="H127" s="8" t="s">
        <v>728</v>
      </c>
      <c r="I127" s="8" t="s">
        <v>997</v>
      </c>
      <c r="J127" s="15" t="s">
        <v>807</v>
      </c>
    </row>
    <row r="128" spans="1:10" ht="30" customHeight="1">
      <c r="A128" s="187"/>
      <c r="B128" s="181"/>
      <c r="C128" s="175"/>
      <c r="D128" s="187"/>
      <c r="E128" s="8" t="s">
        <v>350</v>
      </c>
      <c r="F128" s="15" t="s">
        <v>1</v>
      </c>
      <c r="G128" s="8" t="s">
        <v>21</v>
      </c>
      <c r="H128" s="8" t="s">
        <v>713</v>
      </c>
      <c r="I128" s="8" t="s">
        <v>998</v>
      </c>
      <c r="J128" s="15" t="s">
        <v>808</v>
      </c>
    </row>
    <row r="129" spans="1:10" ht="30" customHeight="1">
      <c r="A129" s="187"/>
      <c r="B129" s="181"/>
      <c r="C129" s="175"/>
      <c r="D129" s="187"/>
      <c r="E129" s="8" t="s">
        <v>351</v>
      </c>
      <c r="F129" s="15" t="s">
        <v>1</v>
      </c>
      <c r="G129" s="8" t="s">
        <v>17</v>
      </c>
      <c r="H129" s="8" t="s">
        <v>712</v>
      </c>
      <c r="I129" s="8" t="s">
        <v>998</v>
      </c>
      <c r="J129" s="15" t="s">
        <v>808</v>
      </c>
    </row>
    <row r="130" spans="1:10" ht="30" customHeight="1">
      <c r="A130" s="187"/>
      <c r="B130" s="182"/>
      <c r="C130" s="175"/>
      <c r="D130" s="187"/>
      <c r="E130" s="8" t="s">
        <v>352</v>
      </c>
      <c r="F130" s="15" t="s">
        <v>1</v>
      </c>
      <c r="G130" s="8" t="s">
        <v>17</v>
      </c>
      <c r="H130" s="8" t="s">
        <v>709</v>
      </c>
      <c r="I130" s="8" t="s">
        <v>998</v>
      </c>
      <c r="J130" s="15" t="s">
        <v>808</v>
      </c>
    </row>
    <row r="131" spans="1:10" ht="30" customHeight="1">
      <c r="A131" s="193">
        <f>A126+1</f>
        <v>72</v>
      </c>
      <c r="B131" s="183" t="s">
        <v>640</v>
      </c>
      <c r="C131" s="183" t="s">
        <v>641</v>
      </c>
      <c r="D131" s="201">
        <v>4</v>
      </c>
      <c r="E131" s="75" t="s">
        <v>344</v>
      </c>
      <c r="F131" s="75" t="s">
        <v>1</v>
      </c>
      <c r="G131" s="75" t="s">
        <v>909</v>
      </c>
      <c r="H131" s="75" t="s">
        <v>700</v>
      </c>
      <c r="I131" s="75" t="s">
        <v>999</v>
      </c>
      <c r="J131" s="75" t="s">
        <v>801</v>
      </c>
    </row>
    <row r="132" spans="1:10" ht="30" customHeight="1">
      <c r="A132" s="194"/>
      <c r="B132" s="184"/>
      <c r="C132" s="184"/>
      <c r="D132" s="202"/>
      <c r="E132" s="76" t="s">
        <v>345</v>
      </c>
      <c r="F132" s="76" t="s">
        <v>1</v>
      </c>
      <c r="G132" s="76" t="s">
        <v>909</v>
      </c>
      <c r="H132" s="76" t="s">
        <v>702</v>
      </c>
      <c r="I132" s="76" t="s">
        <v>996</v>
      </c>
      <c r="J132" s="76" t="s">
        <v>809</v>
      </c>
    </row>
    <row r="133" spans="1:10" ht="30" customHeight="1">
      <c r="A133" s="4">
        <f>73+1</f>
        <v>74</v>
      </c>
      <c r="B133" s="119" t="s">
        <v>89</v>
      </c>
      <c r="C133" s="119" t="s">
        <v>440</v>
      </c>
      <c r="D133" s="4">
        <v>4</v>
      </c>
      <c r="E133" s="10" t="s">
        <v>344</v>
      </c>
      <c r="F133" s="119" t="s">
        <v>1</v>
      </c>
      <c r="G133" s="10" t="s">
        <v>6</v>
      </c>
      <c r="H133" s="10" t="s">
        <v>700</v>
      </c>
      <c r="I133" s="10" t="s">
        <v>992</v>
      </c>
      <c r="J133" s="119" t="s">
        <v>810</v>
      </c>
    </row>
    <row r="134" spans="1:10" ht="30" customHeight="1">
      <c r="A134" s="78">
        <f t="shared" ref="A134:A139" si="4">A133+1</f>
        <v>75</v>
      </c>
      <c r="B134" s="71" t="s">
        <v>90</v>
      </c>
      <c r="C134" s="71" t="s">
        <v>441</v>
      </c>
      <c r="D134" s="72">
        <v>4</v>
      </c>
      <c r="E134" s="77" t="s">
        <v>344</v>
      </c>
      <c r="F134" s="77" t="s">
        <v>1</v>
      </c>
      <c r="G134" s="77" t="s">
        <v>909</v>
      </c>
      <c r="H134" s="77" t="s">
        <v>702</v>
      </c>
      <c r="I134" s="77" t="s">
        <v>972</v>
      </c>
      <c r="J134" s="77" t="s">
        <v>811</v>
      </c>
    </row>
    <row r="135" spans="1:10" ht="30" customHeight="1">
      <c r="A135" s="186">
        <f t="shared" si="4"/>
        <v>76</v>
      </c>
      <c r="B135" s="180" t="s">
        <v>91</v>
      </c>
      <c r="C135" s="174" t="s">
        <v>442</v>
      </c>
      <c r="D135" s="186">
        <v>4</v>
      </c>
      <c r="E135" s="7" t="s">
        <v>344</v>
      </c>
      <c r="F135" s="73" t="s">
        <v>1</v>
      </c>
      <c r="G135" s="7" t="s">
        <v>6</v>
      </c>
      <c r="H135" s="7" t="s">
        <v>700</v>
      </c>
      <c r="I135" s="7" t="s">
        <v>974</v>
      </c>
      <c r="J135" s="73" t="s">
        <v>809</v>
      </c>
    </row>
    <row r="136" spans="1:10" ht="30" customHeight="1">
      <c r="A136" s="187"/>
      <c r="B136" s="181"/>
      <c r="C136" s="175"/>
      <c r="D136" s="187"/>
      <c r="E136" s="8" t="s">
        <v>345</v>
      </c>
      <c r="F136" s="74" t="s">
        <v>1</v>
      </c>
      <c r="G136" s="8" t="s">
        <v>909</v>
      </c>
      <c r="H136" s="8" t="s">
        <v>702</v>
      </c>
      <c r="I136" s="8" t="s">
        <v>974</v>
      </c>
      <c r="J136" s="74" t="s">
        <v>812</v>
      </c>
    </row>
    <row r="137" spans="1:10" ht="30" customHeight="1">
      <c r="A137" s="5">
        <f>77+1</f>
        <v>78</v>
      </c>
      <c r="B137" s="67" t="s">
        <v>92</v>
      </c>
      <c r="C137" s="18" t="s">
        <v>443</v>
      </c>
      <c r="D137" s="20">
        <v>4</v>
      </c>
      <c r="E137" s="18" t="s">
        <v>344</v>
      </c>
      <c r="F137" s="18" t="s">
        <v>1</v>
      </c>
      <c r="G137" s="18" t="s">
        <v>909</v>
      </c>
      <c r="H137" s="18" t="s">
        <v>728</v>
      </c>
      <c r="I137" s="67" t="s">
        <v>981</v>
      </c>
      <c r="J137" s="18" t="s">
        <v>800</v>
      </c>
    </row>
    <row r="138" spans="1:10" ht="30" customHeight="1">
      <c r="A138" s="19">
        <f t="shared" si="4"/>
        <v>79</v>
      </c>
      <c r="B138" s="66" t="s">
        <v>93</v>
      </c>
      <c r="C138" s="17" t="s">
        <v>444</v>
      </c>
      <c r="D138" s="19">
        <v>4</v>
      </c>
      <c r="E138" s="17" t="s">
        <v>344</v>
      </c>
      <c r="F138" s="17" t="s">
        <v>1</v>
      </c>
      <c r="G138" s="17" t="s">
        <v>909</v>
      </c>
      <c r="H138" s="17" t="s">
        <v>729</v>
      </c>
      <c r="I138" s="66" t="s">
        <v>988</v>
      </c>
      <c r="J138" s="17" t="s">
        <v>813</v>
      </c>
    </row>
    <row r="139" spans="1:10" ht="30" customHeight="1">
      <c r="A139" s="188">
        <f t="shared" si="4"/>
        <v>80</v>
      </c>
      <c r="B139" s="183" t="s">
        <v>94</v>
      </c>
      <c r="C139" s="177" t="s">
        <v>445</v>
      </c>
      <c r="D139" s="188">
        <v>4</v>
      </c>
      <c r="E139" s="11" t="s">
        <v>344</v>
      </c>
      <c r="F139" s="11" t="s">
        <v>1</v>
      </c>
      <c r="G139" s="11" t="s">
        <v>6</v>
      </c>
      <c r="H139" s="11" t="s">
        <v>731</v>
      </c>
      <c r="I139" s="60" t="s">
        <v>999</v>
      </c>
      <c r="J139" s="11" t="s">
        <v>814</v>
      </c>
    </row>
    <row r="140" spans="1:10" ht="30" customHeight="1">
      <c r="A140" s="189"/>
      <c r="B140" s="185"/>
      <c r="C140" s="178"/>
      <c r="D140" s="189"/>
      <c r="E140" s="12" t="s">
        <v>350</v>
      </c>
      <c r="F140" s="12" t="s">
        <v>1</v>
      </c>
      <c r="G140" s="12" t="s">
        <v>17</v>
      </c>
      <c r="H140" s="12" t="s">
        <v>725</v>
      </c>
      <c r="I140" s="61" t="s">
        <v>983</v>
      </c>
      <c r="J140" s="12" t="s">
        <v>815</v>
      </c>
    </row>
    <row r="141" spans="1:10" ht="30" customHeight="1">
      <c r="A141" s="189"/>
      <c r="B141" s="185"/>
      <c r="C141" s="178"/>
      <c r="D141" s="189"/>
      <c r="E141" s="12" t="s">
        <v>351</v>
      </c>
      <c r="F141" s="12" t="s">
        <v>1</v>
      </c>
      <c r="G141" s="12" t="s">
        <v>17</v>
      </c>
      <c r="H141" s="12" t="s">
        <v>713</v>
      </c>
      <c r="I141" s="61" t="s">
        <v>983</v>
      </c>
      <c r="J141" s="12" t="s">
        <v>815</v>
      </c>
    </row>
    <row r="142" spans="1:10" ht="30" customHeight="1">
      <c r="A142" s="189"/>
      <c r="B142" s="185"/>
      <c r="C142" s="178"/>
      <c r="D142" s="189"/>
      <c r="E142" s="12" t="s">
        <v>354</v>
      </c>
      <c r="F142" s="12" t="s">
        <v>1</v>
      </c>
      <c r="G142" s="12" t="s">
        <v>22</v>
      </c>
      <c r="H142" s="12" t="s">
        <v>713</v>
      </c>
      <c r="I142" s="61" t="s">
        <v>984</v>
      </c>
      <c r="J142" s="12" t="s">
        <v>815</v>
      </c>
    </row>
    <row r="143" spans="1:10" ht="30" customHeight="1">
      <c r="A143" s="189"/>
      <c r="B143" s="184"/>
      <c r="C143" s="178"/>
      <c r="D143" s="189"/>
      <c r="E143" s="12" t="s">
        <v>356</v>
      </c>
      <c r="F143" s="12" t="s">
        <v>1</v>
      </c>
      <c r="G143" s="12" t="s">
        <v>17</v>
      </c>
      <c r="H143" s="12" t="s">
        <v>709</v>
      </c>
      <c r="I143" s="61" t="s">
        <v>986</v>
      </c>
      <c r="J143" s="12" t="s">
        <v>815</v>
      </c>
    </row>
    <row r="144" spans="1:10" ht="30" customHeight="1">
      <c r="A144" s="4">
        <f>A139+1</f>
        <v>81</v>
      </c>
      <c r="B144" s="66" t="s">
        <v>95</v>
      </c>
      <c r="C144" s="17" t="s">
        <v>446</v>
      </c>
      <c r="D144" s="4">
        <v>4</v>
      </c>
      <c r="E144" s="10" t="s">
        <v>344</v>
      </c>
      <c r="F144" s="17" t="s">
        <v>1</v>
      </c>
      <c r="G144" s="10" t="s">
        <v>6</v>
      </c>
      <c r="H144" s="10" t="s">
        <v>700</v>
      </c>
      <c r="I144" s="10" t="s">
        <v>973</v>
      </c>
      <c r="J144" s="17" t="s">
        <v>816</v>
      </c>
    </row>
    <row r="145" spans="1:10" ht="30" customHeight="1">
      <c r="A145" s="20">
        <f t="shared" ref="A145:A159" si="5">A144+1</f>
        <v>82</v>
      </c>
      <c r="B145" s="67" t="s">
        <v>96</v>
      </c>
      <c r="C145" s="18" t="s">
        <v>447</v>
      </c>
      <c r="D145" s="20">
        <v>4</v>
      </c>
      <c r="E145" s="18" t="s">
        <v>344</v>
      </c>
      <c r="F145" s="18" t="s">
        <v>1</v>
      </c>
      <c r="G145" s="18" t="s">
        <v>909</v>
      </c>
      <c r="H145" s="18" t="s">
        <v>706</v>
      </c>
      <c r="I145" s="83" t="s">
        <v>999</v>
      </c>
      <c r="J145" s="50" t="s">
        <v>956</v>
      </c>
    </row>
    <row r="146" spans="1:10" ht="30" customHeight="1">
      <c r="A146" s="4">
        <f t="shared" si="5"/>
        <v>83</v>
      </c>
      <c r="B146" s="66" t="s">
        <v>97</v>
      </c>
      <c r="C146" s="17" t="s">
        <v>448</v>
      </c>
      <c r="D146" s="4">
        <v>4</v>
      </c>
      <c r="E146" s="10" t="s">
        <v>344</v>
      </c>
      <c r="F146" s="17" t="s">
        <v>1</v>
      </c>
      <c r="G146" s="10" t="s">
        <v>6</v>
      </c>
      <c r="H146" s="10" t="s">
        <v>728</v>
      </c>
      <c r="I146" s="10" t="s">
        <v>966</v>
      </c>
      <c r="J146" s="17" t="s">
        <v>98</v>
      </c>
    </row>
    <row r="147" spans="1:10" ht="30" customHeight="1">
      <c r="A147" s="20">
        <f t="shared" si="5"/>
        <v>84</v>
      </c>
      <c r="B147" s="67" t="s">
        <v>99</v>
      </c>
      <c r="C147" s="18" t="s">
        <v>449</v>
      </c>
      <c r="D147" s="20">
        <v>4</v>
      </c>
      <c r="E147" s="18" t="s">
        <v>344</v>
      </c>
      <c r="F147" s="18" t="s">
        <v>1</v>
      </c>
      <c r="G147" s="18" t="s">
        <v>909</v>
      </c>
      <c r="H147" s="18" t="s">
        <v>700</v>
      </c>
      <c r="I147" s="67" t="s">
        <v>996</v>
      </c>
      <c r="J147" s="18" t="s">
        <v>817</v>
      </c>
    </row>
    <row r="148" spans="1:10" ht="30" customHeight="1">
      <c r="A148" s="4">
        <f t="shared" si="5"/>
        <v>85</v>
      </c>
      <c r="B148" s="66" t="s">
        <v>100</v>
      </c>
      <c r="C148" s="17" t="s">
        <v>450</v>
      </c>
      <c r="D148" s="4">
        <v>4</v>
      </c>
      <c r="E148" s="10" t="s">
        <v>344</v>
      </c>
      <c r="F148" s="17" t="s">
        <v>1</v>
      </c>
      <c r="G148" s="10" t="s">
        <v>909</v>
      </c>
      <c r="H148" s="10" t="s">
        <v>700</v>
      </c>
      <c r="I148" s="10" t="s">
        <v>988</v>
      </c>
      <c r="J148" s="17" t="s">
        <v>818</v>
      </c>
    </row>
    <row r="149" spans="1:10" ht="30" customHeight="1">
      <c r="A149" s="20">
        <f t="shared" si="5"/>
        <v>86</v>
      </c>
      <c r="B149" s="67" t="s">
        <v>101</v>
      </c>
      <c r="C149" s="18" t="s">
        <v>451</v>
      </c>
      <c r="D149" s="20">
        <v>4</v>
      </c>
      <c r="E149" s="18" t="s">
        <v>344</v>
      </c>
      <c r="F149" s="18" t="s">
        <v>1</v>
      </c>
      <c r="G149" s="18" t="s">
        <v>909</v>
      </c>
      <c r="H149" s="18" t="s">
        <v>706</v>
      </c>
      <c r="I149" s="67" t="s">
        <v>995</v>
      </c>
      <c r="J149" s="18" t="s">
        <v>819</v>
      </c>
    </row>
    <row r="150" spans="1:10" ht="30" customHeight="1">
      <c r="A150" s="4">
        <f t="shared" si="5"/>
        <v>87</v>
      </c>
      <c r="B150" s="66" t="s">
        <v>102</v>
      </c>
      <c r="C150" s="17" t="s">
        <v>452</v>
      </c>
      <c r="D150" s="4">
        <v>4</v>
      </c>
      <c r="E150" s="10" t="s">
        <v>344</v>
      </c>
      <c r="F150" s="17" t="s">
        <v>1</v>
      </c>
      <c r="G150" s="10" t="s">
        <v>6</v>
      </c>
      <c r="H150" s="10" t="s">
        <v>731</v>
      </c>
      <c r="I150" s="10" t="s">
        <v>1001</v>
      </c>
      <c r="J150" s="17" t="s">
        <v>818</v>
      </c>
    </row>
    <row r="151" spans="1:10" ht="30" customHeight="1">
      <c r="A151" s="20">
        <f t="shared" si="5"/>
        <v>88</v>
      </c>
      <c r="B151" s="67" t="s">
        <v>103</v>
      </c>
      <c r="C151" s="18" t="s">
        <v>453</v>
      </c>
      <c r="D151" s="20">
        <v>4</v>
      </c>
      <c r="E151" s="18" t="s">
        <v>344</v>
      </c>
      <c r="F151" s="18" t="s">
        <v>1</v>
      </c>
      <c r="G151" s="18" t="s">
        <v>909</v>
      </c>
      <c r="H151" s="18" t="s">
        <v>728</v>
      </c>
      <c r="I151" s="67" t="s">
        <v>990</v>
      </c>
      <c r="J151" s="18" t="s">
        <v>806</v>
      </c>
    </row>
    <row r="152" spans="1:10" ht="30" customHeight="1">
      <c r="A152" s="4">
        <f t="shared" si="5"/>
        <v>89</v>
      </c>
      <c r="B152" s="66" t="s">
        <v>104</v>
      </c>
      <c r="C152" s="17" t="s">
        <v>454</v>
      </c>
      <c r="D152" s="4">
        <v>4</v>
      </c>
      <c r="E152" s="10" t="s">
        <v>344</v>
      </c>
      <c r="F152" s="17" t="s">
        <v>1</v>
      </c>
      <c r="G152" s="10" t="s">
        <v>6</v>
      </c>
      <c r="H152" s="10" t="s">
        <v>728</v>
      </c>
      <c r="I152" s="10" t="s">
        <v>971</v>
      </c>
      <c r="J152" s="17" t="s">
        <v>820</v>
      </c>
    </row>
    <row r="153" spans="1:10" ht="30" customHeight="1">
      <c r="A153" s="20">
        <f t="shared" si="5"/>
        <v>90</v>
      </c>
      <c r="B153" s="67" t="s">
        <v>105</v>
      </c>
      <c r="C153" s="18" t="s">
        <v>455</v>
      </c>
      <c r="D153" s="20">
        <v>4</v>
      </c>
      <c r="E153" s="18" t="s">
        <v>344</v>
      </c>
      <c r="F153" s="18" t="s">
        <v>1</v>
      </c>
      <c r="G153" s="18" t="s">
        <v>6</v>
      </c>
      <c r="H153" s="18" t="s">
        <v>700</v>
      </c>
      <c r="I153" s="102" t="s">
        <v>995</v>
      </c>
      <c r="J153" s="18" t="s">
        <v>923</v>
      </c>
    </row>
    <row r="154" spans="1:10" ht="30" customHeight="1">
      <c r="A154" s="4">
        <f t="shared" si="5"/>
        <v>91</v>
      </c>
      <c r="B154" s="66" t="s">
        <v>106</v>
      </c>
      <c r="C154" s="17" t="s">
        <v>456</v>
      </c>
      <c r="D154" s="4">
        <v>4</v>
      </c>
      <c r="E154" s="10" t="s">
        <v>344</v>
      </c>
      <c r="F154" s="17" t="s">
        <v>1</v>
      </c>
      <c r="G154" s="10" t="s">
        <v>909</v>
      </c>
      <c r="H154" s="10" t="s">
        <v>702</v>
      </c>
      <c r="I154" s="10" t="s">
        <v>981</v>
      </c>
      <c r="J154" s="17" t="s">
        <v>810</v>
      </c>
    </row>
    <row r="155" spans="1:10" ht="30" customHeight="1">
      <c r="A155" s="20">
        <f t="shared" si="5"/>
        <v>92</v>
      </c>
      <c r="B155" s="67" t="s">
        <v>642</v>
      </c>
      <c r="C155" s="18" t="s">
        <v>643</v>
      </c>
      <c r="D155" s="20">
        <v>4</v>
      </c>
      <c r="E155" s="18" t="s">
        <v>344</v>
      </c>
      <c r="F155" s="18" t="s">
        <v>1</v>
      </c>
      <c r="G155" s="18" t="s">
        <v>909</v>
      </c>
      <c r="H155" s="18" t="s">
        <v>729</v>
      </c>
      <c r="I155" s="67" t="s">
        <v>995</v>
      </c>
      <c r="J155" s="18" t="s">
        <v>820</v>
      </c>
    </row>
    <row r="156" spans="1:10" ht="30" customHeight="1">
      <c r="A156" s="4">
        <f t="shared" si="5"/>
        <v>93</v>
      </c>
      <c r="B156" s="66" t="s">
        <v>107</v>
      </c>
      <c r="C156" s="17" t="s">
        <v>457</v>
      </c>
      <c r="D156" s="4">
        <v>4</v>
      </c>
      <c r="E156" s="10" t="s">
        <v>344</v>
      </c>
      <c r="F156" s="17" t="s">
        <v>1</v>
      </c>
      <c r="G156" s="10" t="s">
        <v>6</v>
      </c>
      <c r="H156" s="10" t="s">
        <v>702</v>
      </c>
      <c r="I156" s="10" t="s">
        <v>982</v>
      </c>
      <c r="J156" s="17" t="s">
        <v>811</v>
      </c>
    </row>
    <row r="157" spans="1:10" ht="30" customHeight="1">
      <c r="A157" s="20">
        <f t="shared" si="5"/>
        <v>94</v>
      </c>
      <c r="B157" s="67" t="s">
        <v>108</v>
      </c>
      <c r="C157" s="18" t="s">
        <v>458</v>
      </c>
      <c r="D157" s="20">
        <v>4</v>
      </c>
      <c r="E157" s="18" t="s">
        <v>344</v>
      </c>
      <c r="F157" s="18" t="s">
        <v>1</v>
      </c>
      <c r="G157" s="18" t="s">
        <v>6</v>
      </c>
      <c r="H157" s="18" t="s">
        <v>728</v>
      </c>
      <c r="I157" s="67" t="s">
        <v>987</v>
      </c>
      <c r="J157" s="18" t="s">
        <v>109</v>
      </c>
    </row>
    <row r="158" spans="1:10" ht="30" customHeight="1">
      <c r="A158" s="4">
        <f t="shared" si="5"/>
        <v>95</v>
      </c>
      <c r="B158" s="66" t="s">
        <v>108</v>
      </c>
      <c r="C158" s="17" t="s">
        <v>458</v>
      </c>
      <c r="D158" s="4">
        <v>4</v>
      </c>
      <c r="E158" s="10" t="s">
        <v>354</v>
      </c>
      <c r="F158" s="17" t="s">
        <v>1</v>
      </c>
      <c r="G158" s="10" t="s">
        <v>17</v>
      </c>
      <c r="H158" s="10" t="s">
        <v>725</v>
      </c>
      <c r="I158" s="10" t="s">
        <v>967</v>
      </c>
      <c r="J158" s="17" t="s">
        <v>805</v>
      </c>
    </row>
    <row r="159" spans="1:10" ht="30" customHeight="1">
      <c r="A159" s="188">
        <f t="shared" si="5"/>
        <v>96</v>
      </c>
      <c r="B159" s="183" t="s">
        <v>110</v>
      </c>
      <c r="C159" s="177" t="s">
        <v>459</v>
      </c>
      <c r="D159" s="188">
        <v>3</v>
      </c>
      <c r="E159" s="11" t="s">
        <v>344</v>
      </c>
      <c r="F159" s="11" t="s">
        <v>1</v>
      </c>
      <c r="G159" s="11" t="s">
        <v>6</v>
      </c>
      <c r="H159" s="11" t="s">
        <v>690</v>
      </c>
      <c r="I159" s="60" t="s">
        <v>990</v>
      </c>
      <c r="J159" s="11" t="s">
        <v>814</v>
      </c>
    </row>
    <row r="160" spans="1:10" ht="30" customHeight="1">
      <c r="A160" s="189"/>
      <c r="B160" s="185"/>
      <c r="C160" s="178"/>
      <c r="D160" s="189"/>
      <c r="E160" s="12" t="s">
        <v>354</v>
      </c>
      <c r="F160" s="12" t="s">
        <v>1</v>
      </c>
      <c r="G160" s="12" t="s">
        <v>17</v>
      </c>
      <c r="H160" s="12" t="s">
        <v>732</v>
      </c>
      <c r="I160" s="61" t="s">
        <v>971</v>
      </c>
      <c r="J160" s="12" t="s">
        <v>815</v>
      </c>
    </row>
    <row r="161" spans="1:10" ht="30" customHeight="1">
      <c r="A161" s="189"/>
      <c r="B161" s="184"/>
      <c r="C161" s="178"/>
      <c r="D161" s="189"/>
      <c r="E161" s="12" t="s">
        <v>350</v>
      </c>
      <c r="F161" s="12" t="s">
        <v>1</v>
      </c>
      <c r="G161" s="12" t="s">
        <v>17</v>
      </c>
      <c r="H161" s="12" t="s">
        <v>733</v>
      </c>
      <c r="I161" s="61" t="s">
        <v>998</v>
      </c>
      <c r="J161" s="12" t="s">
        <v>805</v>
      </c>
    </row>
    <row r="162" spans="1:10" ht="30" customHeight="1">
      <c r="A162" s="186">
        <f>A159+1</f>
        <v>97</v>
      </c>
      <c r="B162" s="180" t="s">
        <v>111</v>
      </c>
      <c r="C162" s="174" t="s">
        <v>460</v>
      </c>
      <c r="D162" s="186">
        <v>1</v>
      </c>
      <c r="E162" s="7" t="s">
        <v>350</v>
      </c>
      <c r="F162" s="109" t="s">
        <v>1</v>
      </c>
      <c r="G162" s="7" t="s">
        <v>22</v>
      </c>
      <c r="H162" s="7" t="s">
        <v>751</v>
      </c>
      <c r="I162" s="7" t="s">
        <v>1002</v>
      </c>
      <c r="J162" s="109" t="s">
        <v>112</v>
      </c>
    </row>
    <row r="163" spans="1:10" ht="30" customHeight="1">
      <c r="A163" s="187"/>
      <c r="B163" s="181"/>
      <c r="C163" s="175"/>
      <c r="D163" s="187"/>
      <c r="E163" s="8" t="s">
        <v>351</v>
      </c>
      <c r="F163" s="110" t="s">
        <v>1</v>
      </c>
      <c r="G163" s="8" t="s">
        <v>910</v>
      </c>
      <c r="H163" s="8" t="s">
        <v>949</v>
      </c>
      <c r="I163" s="8" t="s">
        <v>1002</v>
      </c>
      <c r="J163" s="110" t="s">
        <v>112</v>
      </c>
    </row>
    <row r="164" spans="1:10" ht="30" customHeight="1">
      <c r="A164" s="187"/>
      <c r="B164" s="181"/>
      <c r="C164" s="175"/>
      <c r="D164" s="187"/>
      <c r="E164" s="8" t="s">
        <v>352</v>
      </c>
      <c r="F164" s="110" t="s">
        <v>1</v>
      </c>
      <c r="G164" s="8" t="s">
        <v>22</v>
      </c>
      <c r="H164" s="8" t="s">
        <v>740</v>
      </c>
      <c r="I164" s="8" t="s">
        <v>1002</v>
      </c>
      <c r="J164" s="110" t="s">
        <v>112</v>
      </c>
    </row>
    <row r="165" spans="1:10" ht="30" customHeight="1">
      <c r="A165" s="198"/>
      <c r="B165" s="182"/>
      <c r="C165" s="176"/>
      <c r="D165" s="198"/>
      <c r="E165" s="9" t="s">
        <v>353</v>
      </c>
      <c r="F165" s="111" t="s">
        <v>1</v>
      </c>
      <c r="G165" s="9" t="s">
        <v>20</v>
      </c>
      <c r="H165" s="9" t="s">
        <v>739</v>
      </c>
      <c r="I165" s="9" t="s">
        <v>1002</v>
      </c>
      <c r="J165" s="111" t="s">
        <v>112</v>
      </c>
    </row>
    <row r="166" spans="1:10" ht="30" customHeight="1">
      <c r="A166" s="188">
        <f>A162+1</f>
        <v>98</v>
      </c>
      <c r="B166" s="183" t="s">
        <v>644</v>
      </c>
      <c r="C166" s="177" t="s">
        <v>645</v>
      </c>
      <c r="D166" s="188">
        <v>3</v>
      </c>
      <c r="E166" s="11" t="s">
        <v>344</v>
      </c>
      <c r="F166" s="11" t="s">
        <v>1</v>
      </c>
      <c r="G166" s="11" t="s">
        <v>6</v>
      </c>
      <c r="H166" s="11" t="s">
        <v>716</v>
      </c>
      <c r="I166" s="160" t="s">
        <v>996</v>
      </c>
      <c r="J166" s="11" t="s">
        <v>113</v>
      </c>
    </row>
    <row r="167" spans="1:10" ht="30" customHeight="1">
      <c r="A167" s="189"/>
      <c r="B167" s="199"/>
      <c r="C167" s="178"/>
      <c r="D167" s="189"/>
      <c r="E167" s="12" t="s">
        <v>345</v>
      </c>
      <c r="F167" s="12" t="s">
        <v>1</v>
      </c>
      <c r="G167" s="12" t="s">
        <v>909</v>
      </c>
      <c r="H167" s="12" t="s">
        <v>694</v>
      </c>
      <c r="I167" s="61" t="s">
        <v>1001</v>
      </c>
      <c r="J167" s="12" t="s">
        <v>113</v>
      </c>
    </row>
    <row r="168" spans="1:10" ht="30" customHeight="1">
      <c r="A168" s="191"/>
      <c r="B168" s="200"/>
      <c r="C168" s="179"/>
      <c r="D168" s="191"/>
      <c r="E168" s="13" t="s">
        <v>346</v>
      </c>
      <c r="F168" s="13" t="s">
        <v>1</v>
      </c>
      <c r="G168" s="13" t="s">
        <v>6</v>
      </c>
      <c r="H168" s="13" t="s">
        <v>695</v>
      </c>
      <c r="I168" s="62" t="s">
        <v>995</v>
      </c>
      <c r="J168" s="13" t="s">
        <v>114</v>
      </c>
    </row>
    <row r="169" spans="1:10" ht="30" customHeight="1">
      <c r="A169" s="186">
        <f>A166+1</f>
        <v>99</v>
      </c>
      <c r="B169" s="174" t="s">
        <v>646</v>
      </c>
      <c r="C169" s="174" t="s">
        <v>647</v>
      </c>
      <c r="D169" s="186">
        <v>1</v>
      </c>
      <c r="E169" s="7" t="s">
        <v>350</v>
      </c>
      <c r="F169" s="14" t="s">
        <v>1</v>
      </c>
      <c r="G169" s="7" t="s">
        <v>17</v>
      </c>
      <c r="H169" s="7" t="s">
        <v>735</v>
      </c>
      <c r="I169" s="7" t="s">
        <v>1009</v>
      </c>
      <c r="J169" s="14" t="s">
        <v>113</v>
      </c>
    </row>
    <row r="170" spans="1:10" ht="30" customHeight="1">
      <c r="A170" s="187"/>
      <c r="B170" s="175"/>
      <c r="C170" s="175"/>
      <c r="D170" s="187"/>
      <c r="E170" s="8" t="s">
        <v>351</v>
      </c>
      <c r="F170" s="15" t="s">
        <v>1</v>
      </c>
      <c r="G170" s="8" t="s">
        <v>910</v>
      </c>
      <c r="H170" s="8" t="s">
        <v>735</v>
      </c>
      <c r="I170" s="8" t="s">
        <v>1009</v>
      </c>
      <c r="J170" s="15" t="s">
        <v>113</v>
      </c>
    </row>
    <row r="171" spans="1:10" ht="30" customHeight="1">
      <c r="A171" s="187"/>
      <c r="B171" s="175"/>
      <c r="C171" s="175"/>
      <c r="D171" s="187"/>
      <c r="E171" s="8" t="s">
        <v>352</v>
      </c>
      <c r="F171" s="15" t="s">
        <v>1</v>
      </c>
      <c r="G171" s="8" t="s">
        <v>20</v>
      </c>
      <c r="H171" s="8" t="s">
        <v>735</v>
      </c>
      <c r="I171" s="8" t="s">
        <v>1009</v>
      </c>
      <c r="J171" s="15" t="s">
        <v>113</v>
      </c>
    </row>
    <row r="172" spans="1:10" ht="30" customHeight="1">
      <c r="A172" s="187"/>
      <c r="B172" s="175"/>
      <c r="C172" s="175"/>
      <c r="D172" s="187"/>
      <c r="E172" s="8" t="s">
        <v>353</v>
      </c>
      <c r="F172" s="15" t="s">
        <v>1</v>
      </c>
      <c r="G172" s="8" t="s">
        <v>21</v>
      </c>
      <c r="H172" s="8" t="s">
        <v>734</v>
      </c>
      <c r="I172" s="8" t="s">
        <v>1009</v>
      </c>
      <c r="J172" s="15" t="s">
        <v>114</v>
      </c>
    </row>
    <row r="173" spans="1:10" ht="30" customHeight="1">
      <c r="A173" s="188">
        <f>A169+1</f>
        <v>100</v>
      </c>
      <c r="B173" s="183" t="s">
        <v>115</v>
      </c>
      <c r="C173" s="177" t="s">
        <v>461</v>
      </c>
      <c r="D173" s="188">
        <v>2</v>
      </c>
      <c r="E173" s="11" t="s">
        <v>350</v>
      </c>
      <c r="F173" s="11" t="s">
        <v>1</v>
      </c>
      <c r="G173" s="11" t="s">
        <v>22</v>
      </c>
      <c r="H173" s="11" t="s">
        <v>938</v>
      </c>
      <c r="I173" s="60" t="s">
        <v>1003</v>
      </c>
      <c r="J173" s="11" t="s">
        <v>116</v>
      </c>
    </row>
    <row r="174" spans="1:10" ht="30" customHeight="1">
      <c r="A174" s="189"/>
      <c r="B174" s="185"/>
      <c r="C174" s="178"/>
      <c r="D174" s="189"/>
      <c r="E174" s="12" t="s">
        <v>351</v>
      </c>
      <c r="F174" s="12" t="s">
        <v>1</v>
      </c>
      <c r="G174" s="12" t="s">
        <v>20</v>
      </c>
      <c r="H174" s="12" t="s">
        <v>736</v>
      </c>
      <c r="I174" s="61" t="s">
        <v>1003</v>
      </c>
      <c r="J174" s="12" t="s">
        <v>116</v>
      </c>
    </row>
    <row r="175" spans="1:10" ht="30" customHeight="1">
      <c r="A175" s="191"/>
      <c r="B175" s="184"/>
      <c r="C175" s="179"/>
      <c r="D175" s="191"/>
      <c r="E175" s="13" t="s">
        <v>352</v>
      </c>
      <c r="F175" s="13" t="s">
        <v>1</v>
      </c>
      <c r="G175" s="13" t="s">
        <v>910</v>
      </c>
      <c r="H175" s="13" t="s">
        <v>736</v>
      </c>
      <c r="I175" s="62" t="s">
        <v>1003</v>
      </c>
      <c r="J175" s="96" t="s">
        <v>1024</v>
      </c>
    </row>
    <row r="176" spans="1:10" ht="30" customHeight="1">
      <c r="A176" s="186">
        <f>A173+1</f>
        <v>101</v>
      </c>
      <c r="B176" s="180" t="s">
        <v>117</v>
      </c>
      <c r="C176" s="174" t="s">
        <v>462</v>
      </c>
      <c r="D176" s="186">
        <v>3</v>
      </c>
      <c r="E176" s="7" t="s">
        <v>344</v>
      </c>
      <c r="F176" s="14" t="s">
        <v>1</v>
      </c>
      <c r="G176" s="7" t="s">
        <v>909</v>
      </c>
      <c r="H176" s="7" t="s">
        <v>692</v>
      </c>
      <c r="I176" s="7" t="s">
        <v>977</v>
      </c>
      <c r="J176" s="14" t="s">
        <v>118</v>
      </c>
    </row>
    <row r="177" spans="1:10" ht="30" customHeight="1">
      <c r="A177" s="187"/>
      <c r="B177" s="181"/>
      <c r="C177" s="175"/>
      <c r="D177" s="187"/>
      <c r="E177" s="8" t="s">
        <v>345</v>
      </c>
      <c r="F177" s="15" t="s">
        <v>1</v>
      </c>
      <c r="G177" s="8" t="s">
        <v>6</v>
      </c>
      <c r="H177" s="8" t="s">
        <v>691</v>
      </c>
      <c r="I177" s="8" t="s">
        <v>961</v>
      </c>
      <c r="J177" s="15" t="s">
        <v>119</v>
      </c>
    </row>
    <row r="178" spans="1:10" ht="30" customHeight="1">
      <c r="A178" s="187"/>
      <c r="B178" s="181"/>
      <c r="C178" s="175"/>
      <c r="D178" s="187"/>
      <c r="E178" s="8" t="s">
        <v>346</v>
      </c>
      <c r="F178" s="15" t="s">
        <v>1</v>
      </c>
      <c r="G178" s="8" t="s">
        <v>909</v>
      </c>
      <c r="H178" s="8" t="s">
        <v>695</v>
      </c>
      <c r="I178" s="8" t="s">
        <v>973</v>
      </c>
      <c r="J178" s="15" t="s">
        <v>821</v>
      </c>
    </row>
    <row r="179" spans="1:10" ht="30" customHeight="1">
      <c r="A179" s="187"/>
      <c r="B179" s="181"/>
      <c r="C179" s="175"/>
      <c r="D179" s="187"/>
      <c r="E179" s="8" t="s">
        <v>354</v>
      </c>
      <c r="F179" s="15" t="s">
        <v>1</v>
      </c>
      <c r="G179" s="8" t="s">
        <v>17</v>
      </c>
      <c r="H179" s="8" t="s">
        <v>737</v>
      </c>
      <c r="I179" s="8" t="s">
        <v>973</v>
      </c>
      <c r="J179" s="15" t="s">
        <v>118</v>
      </c>
    </row>
    <row r="180" spans="1:10" ht="30" customHeight="1">
      <c r="A180" s="187"/>
      <c r="B180" s="181"/>
      <c r="C180" s="175"/>
      <c r="D180" s="187"/>
      <c r="E180" s="8" t="s">
        <v>356</v>
      </c>
      <c r="F180" s="15" t="s">
        <v>1</v>
      </c>
      <c r="G180" s="8" t="s">
        <v>22</v>
      </c>
      <c r="H180" s="8" t="s">
        <v>709</v>
      </c>
      <c r="I180" s="8" t="s">
        <v>977</v>
      </c>
      <c r="J180" s="15" t="s">
        <v>119</v>
      </c>
    </row>
    <row r="181" spans="1:10" ht="30" customHeight="1">
      <c r="A181" s="187"/>
      <c r="B181" s="182"/>
      <c r="C181" s="175"/>
      <c r="D181" s="187"/>
      <c r="E181" s="8" t="s">
        <v>357</v>
      </c>
      <c r="F181" s="15" t="s">
        <v>1</v>
      </c>
      <c r="G181" s="8" t="s">
        <v>17</v>
      </c>
      <c r="H181" s="8" t="s">
        <v>738</v>
      </c>
      <c r="I181" s="8" t="s">
        <v>971</v>
      </c>
      <c r="J181" s="155" t="s">
        <v>1037</v>
      </c>
    </row>
    <row r="182" spans="1:10" ht="30" customHeight="1">
      <c r="A182" s="188">
        <f>A176+1</f>
        <v>102</v>
      </c>
      <c r="B182" s="183" t="s">
        <v>120</v>
      </c>
      <c r="C182" s="177" t="s">
        <v>463</v>
      </c>
      <c r="D182" s="188">
        <v>3</v>
      </c>
      <c r="E182" s="11" t="s">
        <v>344</v>
      </c>
      <c r="F182" s="11" t="s">
        <v>1</v>
      </c>
      <c r="G182" s="11" t="s">
        <v>909</v>
      </c>
      <c r="H182" s="11" t="s">
        <v>692</v>
      </c>
      <c r="I182" s="60" t="s">
        <v>984</v>
      </c>
      <c r="J182" s="11" t="s">
        <v>121</v>
      </c>
    </row>
    <row r="183" spans="1:10" ht="30" customHeight="1">
      <c r="A183" s="189"/>
      <c r="B183" s="185"/>
      <c r="C183" s="178"/>
      <c r="D183" s="189"/>
      <c r="E183" s="12" t="s">
        <v>345</v>
      </c>
      <c r="F183" s="12" t="s">
        <v>1</v>
      </c>
      <c r="G183" s="12" t="s">
        <v>909</v>
      </c>
      <c r="H183" s="12" t="s">
        <v>698</v>
      </c>
      <c r="I183" s="61" t="s">
        <v>984</v>
      </c>
      <c r="J183" s="12" t="s">
        <v>822</v>
      </c>
    </row>
    <row r="184" spans="1:10" ht="30" customHeight="1">
      <c r="A184" s="189"/>
      <c r="B184" s="185"/>
      <c r="C184" s="178"/>
      <c r="D184" s="189"/>
      <c r="E184" s="12" t="s">
        <v>354</v>
      </c>
      <c r="F184" s="12" t="s">
        <v>1</v>
      </c>
      <c r="G184" s="12" t="s">
        <v>17</v>
      </c>
      <c r="H184" s="12" t="s">
        <v>732</v>
      </c>
      <c r="I184" s="61" t="s">
        <v>1004</v>
      </c>
      <c r="J184" s="12" t="s">
        <v>121</v>
      </c>
    </row>
    <row r="185" spans="1:10" ht="30" customHeight="1">
      <c r="A185" s="189"/>
      <c r="B185" s="184"/>
      <c r="C185" s="178"/>
      <c r="D185" s="189"/>
      <c r="E185" s="12" t="s">
        <v>356</v>
      </c>
      <c r="F185" s="12" t="s">
        <v>1</v>
      </c>
      <c r="G185" s="12" t="s">
        <v>910</v>
      </c>
      <c r="H185" s="12" t="s">
        <v>726</v>
      </c>
      <c r="I185" s="61" t="s">
        <v>1004</v>
      </c>
      <c r="J185" s="12" t="s">
        <v>822</v>
      </c>
    </row>
    <row r="186" spans="1:10" ht="30" customHeight="1">
      <c r="A186" s="186">
        <f>A182+1</f>
        <v>103</v>
      </c>
      <c r="B186" s="180" t="s">
        <v>122</v>
      </c>
      <c r="C186" s="174" t="s">
        <v>464</v>
      </c>
      <c r="D186" s="186">
        <v>3</v>
      </c>
      <c r="E186" s="7" t="s">
        <v>344</v>
      </c>
      <c r="F186" s="14" t="s">
        <v>1</v>
      </c>
      <c r="G186" s="7" t="s">
        <v>4</v>
      </c>
      <c r="H186" s="7" t="s">
        <v>695</v>
      </c>
      <c r="I186" s="7" t="s">
        <v>1001</v>
      </c>
      <c r="J186" s="14" t="s">
        <v>123</v>
      </c>
    </row>
    <row r="187" spans="1:10" ht="30" customHeight="1">
      <c r="A187" s="187"/>
      <c r="B187" s="182"/>
      <c r="C187" s="175"/>
      <c r="D187" s="187"/>
      <c r="E187" s="8" t="s">
        <v>345</v>
      </c>
      <c r="F187" s="15" t="s">
        <v>1</v>
      </c>
      <c r="G187" s="8" t="s">
        <v>4</v>
      </c>
      <c r="H187" s="8" t="s">
        <v>694</v>
      </c>
      <c r="I187" s="8" t="s">
        <v>1001</v>
      </c>
      <c r="J187" s="15" t="s">
        <v>123</v>
      </c>
    </row>
    <row r="188" spans="1:10" ht="30" customHeight="1">
      <c r="A188" s="188">
        <f>A186+1</f>
        <v>104</v>
      </c>
      <c r="B188" s="183" t="s">
        <v>124</v>
      </c>
      <c r="C188" s="177" t="s">
        <v>465</v>
      </c>
      <c r="D188" s="188">
        <v>1</v>
      </c>
      <c r="E188" s="11" t="s">
        <v>350</v>
      </c>
      <c r="F188" s="11" t="s">
        <v>1</v>
      </c>
      <c r="G188" s="11" t="s">
        <v>21</v>
      </c>
      <c r="H188" s="11" t="s">
        <v>739</v>
      </c>
      <c r="I188" s="60" t="s">
        <v>1005</v>
      </c>
      <c r="J188" s="11" t="s">
        <v>123</v>
      </c>
    </row>
    <row r="189" spans="1:10" ht="30" customHeight="1">
      <c r="A189" s="189"/>
      <c r="B189" s="185"/>
      <c r="C189" s="178"/>
      <c r="D189" s="189"/>
      <c r="E189" s="12" t="s">
        <v>351</v>
      </c>
      <c r="F189" s="12" t="s">
        <v>1</v>
      </c>
      <c r="G189" s="12" t="s">
        <v>22</v>
      </c>
      <c r="H189" s="12" t="s">
        <v>740</v>
      </c>
      <c r="I189" s="61" t="s">
        <v>1005</v>
      </c>
      <c r="J189" s="12" t="s">
        <v>123</v>
      </c>
    </row>
    <row r="190" spans="1:10" ht="30" customHeight="1">
      <c r="A190" s="189"/>
      <c r="B190" s="185"/>
      <c r="C190" s="178"/>
      <c r="D190" s="189"/>
      <c r="E190" s="12" t="s">
        <v>352</v>
      </c>
      <c r="F190" s="12" t="s">
        <v>1</v>
      </c>
      <c r="G190" s="12" t="s">
        <v>910</v>
      </c>
      <c r="H190" s="12" t="s">
        <v>741</v>
      </c>
      <c r="I190" s="61" t="s">
        <v>1005</v>
      </c>
      <c r="J190" s="12" t="s">
        <v>123</v>
      </c>
    </row>
    <row r="191" spans="1:10" ht="30" customHeight="1">
      <c r="A191" s="189"/>
      <c r="B191" s="184"/>
      <c r="C191" s="178"/>
      <c r="D191" s="189"/>
      <c r="E191" s="12" t="s">
        <v>353</v>
      </c>
      <c r="F191" s="12" t="s">
        <v>1</v>
      </c>
      <c r="G191" s="12" t="s">
        <v>21</v>
      </c>
      <c r="H191" s="12" t="s">
        <v>742</v>
      </c>
      <c r="I191" s="61" t="s">
        <v>1005</v>
      </c>
      <c r="J191" s="12" t="s">
        <v>123</v>
      </c>
    </row>
    <row r="192" spans="1:10" ht="30" customHeight="1">
      <c r="A192" s="186">
        <f>A188+1</f>
        <v>105</v>
      </c>
      <c r="B192" s="180" t="s">
        <v>125</v>
      </c>
      <c r="C192" s="174" t="s">
        <v>466</v>
      </c>
      <c r="D192" s="186">
        <v>3</v>
      </c>
      <c r="E192" s="7" t="s">
        <v>344</v>
      </c>
      <c r="F192" s="14" t="s">
        <v>1</v>
      </c>
      <c r="G192" s="7" t="s">
        <v>4</v>
      </c>
      <c r="H192" s="7" t="s">
        <v>717</v>
      </c>
      <c r="I192" s="7" t="s">
        <v>966</v>
      </c>
      <c r="J192" s="14" t="s">
        <v>823</v>
      </c>
    </row>
    <row r="193" spans="1:10" ht="30" customHeight="1">
      <c r="A193" s="198"/>
      <c r="B193" s="182"/>
      <c r="C193" s="176"/>
      <c r="D193" s="198"/>
      <c r="E193" s="9" t="s">
        <v>345</v>
      </c>
      <c r="F193" s="16" t="s">
        <v>1</v>
      </c>
      <c r="G193" s="9" t="s">
        <v>4</v>
      </c>
      <c r="H193" s="9" t="s">
        <v>716</v>
      </c>
      <c r="I193" s="9" t="s">
        <v>990</v>
      </c>
      <c r="J193" s="16" t="s">
        <v>823</v>
      </c>
    </row>
    <row r="194" spans="1:10" ht="30" customHeight="1">
      <c r="A194" s="188">
        <f>A192+1</f>
        <v>106</v>
      </c>
      <c r="B194" s="183" t="s">
        <v>126</v>
      </c>
      <c r="C194" s="177" t="s">
        <v>467</v>
      </c>
      <c r="D194" s="188">
        <v>3</v>
      </c>
      <c r="E194" s="112" t="s">
        <v>344</v>
      </c>
      <c r="F194" s="112" t="s">
        <v>1</v>
      </c>
      <c r="G194" s="112" t="s">
        <v>909</v>
      </c>
      <c r="H194" s="112" t="s">
        <v>698</v>
      </c>
      <c r="I194" s="112" t="s">
        <v>970</v>
      </c>
      <c r="J194" s="112" t="s">
        <v>127</v>
      </c>
    </row>
    <row r="195" spans="1:10" ht="30" customHeight="1">
      <c r="A195" s="189"/>
      <c r="B195" s="185"/>
      <c r="C195" s="178"/>
      <c r="D195" s="189"/>
      <c r="E195" s="113" t="s">
        <v>345</v>
      </c>
      <c r="F195" s="113" t="s">
        <v>1</v>
      </c>
      <c r="G195" s="113" t="s">
        <v>6</v>
      </c>
      <c r="H195" s="113" t="s">
        <v>695</v>
      </c>
      <c r="I195" s="113" t="s">
        <v>967</v>
      </c>
      <c r="J195" s="156" t="s">
        <v>1036</v>
      </c>
    </row>
    <row r="196" spans="1:10" ht="30" customHeight="1">
      <c r="A196" s="189"/>
      <c r="B196" s="185"/>
      <c r="C196" s="178"/>
      <c r="D196" s="189"/>
      <c r="E196" s="113" t="s">
        <v>354</v>
      </c>
      <c r="F196" s="113" t="s">
        <v>1</v>
      </c>
      <c r="G196" s="113" t="s">
        <v>910</v>
      </c>
      <c r="H196" s="113" t="s">
        <v>737</v>
      </c>
      <c r="I196" s="113" t="s">
        <v>985</v>
      </c>
      <c r="J196" s="156" t="s">
        <v>127</v>
      </c>
    </row>
    <row r="197" spans="1:10" ht="30" customHeight="1">
      <c r="A197" s="191"/>
      <c r="B197" s="184"/>
      <c r="C197" s="179"/>
      <c r="D197" s="191"/>
      <c r="E197" s="114" t="s">
        <v>356</v>
      </c>
      <c r="F197" s="114" t="s">
        <v>1</v>
      </c>
      <c r="G197" s="114" t="s">
        <v>21</v>
      </c>
      <c r="H197" s="114" t="s">
        <v>714</v>
      </c>
      <c r="I197" s="114" t="s">
        <v>966</v>
      </c>
      <c r="J197" s="114" t="s">
        <v>1036</v>
      </c>
    </row>
    <row r="198" spans="1:10" ht="30" customHeight="1">
      <c r="A198" s="186">
        <f>A194+1</f>
        <v>107</v>
      </c>
      <c r="B198" s="180" t="s">
        <v>128</v>
      </c>
      <c r="C198" s="174" t="s">
        <v>468</v>
      </c>
      <c r="D198" s="186">
        <v>1</v>
      </c>
      <c r="E198" s="7" t="s">
        <v>350</v>
      </c>
      <c r="F198" s="21" t="s">
        <v>1</v>
      </c>
      <c r="G198" s="7" t="s">
        <v>20</v>
      </c>
      <c r="H198" s="7" t="s">
        <v>743</v>
      </c>
      <c r="I198" s="7" t="s">
        <v>1004</v>
      </c>
      <c r="J198" s="21" t="s">
        <v>824</v>
      </c>
    </row>
    <row r="199" spans="1:10" ht="30" customHeight="1">
      <c r="A199" s="187"/>
      <c r="B199" s="181"/>
      <c r="C199" s="175"/>
      <c r="D199" s="187"/>
      <c r="E199" s="8" t="s">
        <v>351</v>
      </c>
      <c r="F199" s="22" t="s">
        <v>1</v>
      </c>
      <c r="G199" s="8" t="s">
        <v>910</v>
      </c>
      <c r="H199" s="8" t="s">
        <v>744</v>
      </c>
      <c r="I199" s="8" t="s">
        <v>1004</v>
      </c>
      <c r="J199" s="22" t="s">
        <v>824</v>
      </c>
    </row>
    <row r="200" spans="1:10" ht="30" customHeight="1">
      <c r="A200" s="187"/>
      <c r="B200" s="181"/>
      <c r="C200" s="175"/>
      <c r="D200" s="187"/>
      <c r="E200" s="8" t="s">
        <v>352</v>
      </c>
      <c r="F200" s="22" t="s">
        <v>1</v>
      </c>
      <c r="G200" s="8" t="s">
        <v>22</v>
      </c>
      <c r="H200" s="8" t="s">
        <v>740</v>
      </c>
      <c r="I200" s="8" t="s">
        <v>1004</v>
      </c>
      <c r="J200" s="22" t="s">
        <v>824</v>
      </c>
    </row>
    <row r="201" spans="1:10" ht="30" customHeight="1">
      <c r="A201" s="198"/>
      <c r="B201" s="182"/>
      <c r="C201" s="176"/>
      <c r="D201" s="198"/>
      <c r="E201" s="9" t="s">
        <v>353</v>
      </c>
      <c r="F201" s="23" t="s">
        <v>1</v>
      </c>
      <c r="G201" s="9" t="s">
        <v>21</v>
      </c>
      <c r="H201" s="9" t="s">
        <v>740</v>
      </c>
      <c r="I201" s="9" t="s">
        <v>1004</v>
      </c>
      <c r="J201" s="23" t="s">
        <v>824</v>
      </c>
    </row>
    <row r="202" spans="1:10" ht="30" customHeight="1">
      <c r="A202" s="188">
        <f>A198+1</f>
        <v>108</v>
      </c>
      <c r="B202" s="183" t="s">
        <v>129</v>
      </c>
      <c r="C202" s="177" t="s">
        <v>469</v>
      </c>
      <c r="D202" s="188">
        <v>3</v>
      </c>
      <c r="E202" s="11" t="s">
        <v>344</v>
      </c>
      <c r="F202" s="11" t="s">
        <v>1</v>
      </c>
      <c r="G202" s="11" t="s">
        <v>6</v>
      </c>
      <c r="H202" s="11" t="s">
        <v>718</v>
      </c>
      <c r="I202" s="60" t="s">
        <v>963</v>
      </c>
      <c r="J202" s="11" t="s">
        <v>119</v>
      </c>
    </row>
    <row r="203" spans="1:10" ht="30" customHeight="1">
      <c r="A203" s="189"/>
      <c r="B203" s="185"/>
      <c r="C203" s="178"/>
      <c r="D203" s="189"/>
      <c r="E203" s="12" t="s">
        <v>345</v>
      </c>
      <c r="F203" s="12" t="s">
        <v>1</v>
      </c>
      <c r="G203" s="12" t="s">
        <v>909</v>
      </c>
      <c r="H203" s="12" t="s">
        <v>692</v>
      </c>
      <c r="I203" s="61" t="s">
        <v>986</v>
      </c>
      <c r="J203" s="12" t="s">
        <v>130</v>
      </c>
    </row>
    <row r="204" spans="1:10" ht="30" customHeight="1">
      <c r="A204" s="189"/>
      <c r="B204" s="185"/>
      <c r="C204" s="178"/>
      <c r="D204" s="189"/>
      <c r="E204" s="12" t="s">
        <v>354</v>
      </c>
      <c r="F204" s="12" t="s">
        <v>1</v>
      </c>
      <c r="G204" s="12" t="s">
        <v>17</v>
      </c>
      <c r="H204" s="12" t="s">
        <v>726</v>
      </c>
      <c r="I204" s="61" t="s">
        <v>1003</v>
      </c>
      <c r="J204" s="12" t="s">
        <v>119</v>
      </c>
    </row>
    <row r="205" spans="1:10" ht="30" customHeight="1">
      <c r="A205" s="189"/>
      <c r="B205" s="184"/>
      <c r="C205" s="178"/>
      <c r="D205" s="189"/>
      <c r="E205" s="12" t="s">
        <v>356</v>
      </c>
      <c r="F205" s="12" t="s">
        <v>1</v>
      </c>
      <c r="G205" s="12" t="s">
        <v>17</v>
      </c>
      <c r="H205" s="12" t="s">
        <v>709</v>
      </c>
      <c r="I205" s="61" t="s">
        <v>1003</v>
      </c>
      <c r="J205" s="12" t="s">
        <v>130</v>
      </c>
    </row>
    <row r="206" spans="1:10" ht="30" customHeight="1">
      <c r="A206" s="186">
        <f>A202+1</f>
        <v>109</v>
      </c>
      <c r="B206" s="180" t="s">
        <v>131</v>
      </c>
      <c r="C206" s="174" t="s">
        <v>470</v>
      </c>
      <c r="D206" s="186">
        <v>1</v>
      </c>
      <c r="E206" s="7" t="s">
        <v>350</v>
      </c>
      <c r="F206" s="14" t="s">
        <v>1</v>
      </c>
      <c r="G206" s="7" t="s">
        <v>910</v>
      </c>
      <c r="H206" s="7" t="s">
        <v>744</v>
      </c>
      <c r="I206" s="7" t="s">
        <v>1006</v>
      </c>
      <c r="J206" s="14" t="s">
        <v>119</v>
      </c>
    </row>
    <row r="207" spans="1:10" ht="30" customHeight="1">
      <c r="A207" s="187"/>
      <c r="B207" s="181"/>
      <c r="C207" s="175"/>
      <c r="D207" s="187"/>
      <c r="E207" s="8" t="s">
        <v>351</v>
      </c>
      <c r="F207" s="15" t="s">
        <v>1</v>
      </c>
      <c r="G207" s="8" t="s">
        <v>21</v>
      </c>
      <c r="H207" s="8" t="s">
        <v>739</v>
      </c>
      <c r="I207" s="8" t="s">
        <v>1006</v>
      </c>
      <c r="J207" s="15" t="s">
        <v>119</v>
      </c>
    </row>
    <row r="208" spans="1:10" ht="30" customHeight="1">
      <c r="A208" s="187"/>
      <c r="B208" s="181"/>
      <c r="C208" s="175"/>
      <c r="D208" s="187"/>
      <c r="E208" s="8" t="s">
        <v>352</v>
      </c>
      <c r="F208" s="15" t="s">
        <v>1</v>
      </c>
      <c r="G208" s="8" t="s">
        <v>21</v>
      </c>
      <c r="H208" s="8" t="s">
        <v>742</v>
      </c>
      <c r="I208" s="8" t="s">
        <v>1006</v>
      </c>
      <c r="J208" s="15" t="s">
        <v>130</v>
      </c>
    </row>
    <row r="209" spans="1:10" ht="30" customHeight="1">
      <c r="A209" s="187"/>
      <c r="B209" s="182"/>
      <c r="C209" s="175"/>
      <c r="D209" s="187"/>
      <c r="E209" s="8" t="s">
        <v>353</v>
      </c>
      <c r="F209" s="15" t="s">
        <v>1</v>
      </c>
      <c r="G209" s="8" t="s">
        <v>22</v>
      </c>
      <c r="H209" s="8" t="s">
        <v>745</v>
      </c>
      <c r="I209" s="8" t="s">
        <v>1006</v>
      </c>
      <c r="J209" s="15" t="s">
        <v>130</v>
      </c>
    </row>
    <row r="210" spans="1:10" ht="30" customHeight="1">
      <c r="A210" s="5">
        <f>A206+1</f>
        <v>110</v>
      </c>
      <c r="B210" s="67" t="s">
        <v>132</v>
      </c>
      <c r="C210" s="18" t="s">
        <v>471</v>
      </c>
      <c r="D210" s="20">
        <v>3</v>
      </c>
      <c r="E210" s="18" t="s">
        <v>344</v>
      </c>
      <c r="F210" s="18" t="s">
        <v>1</v>
      </c>
      <c r="G210" s="18" t="s">
        <v>6</v>
      </c>
      <c r="H210" s="18" t="s">
        <v>718</v>
      </c>
      <c r="I210" s="67" t="s">
        <v>977</v>
      </c>
      <c r="J210" s="18" t="s">
        <v>821</v>
      </c>
    </row>
    <row r="211" spans="1:10" ht="30" customHeight="1">
      <c r="A211" s="186">
        <f>A210+1</f>
        <v>111</v>
      </c>
      <c r="B211" s="180" t="s">
        <v>133</v>
      </c>
      <c r="C211" s="174" t="s">
        <v>472</v>
      </c>
      <c r="D211" s="186">
        <v>1</v>
      </c>
      <c r="E211" s="7" t="s">
        <v>350</v>
      </c>
      <c r="F211" s="14" t="s">
        <v>1</v>
      </c>
      <c r="G211" s="7" t="s">
        <v>910</v>
      </c>
      <c r="H211" s="7" t="s">
        <v>746</v>
      </c>
      <c r="I211" s="7" t="s">
        <v>1007</v>
      </c>
      <c r="J211" s="14" t="s">
        <v>821</v>
      </c>
    </row>
    <row r="212" spans="1:10" ht="30" customHeight="1">
      <c r="A212" s="187"/>
      <c r="B212" s="182"/>
      <c r="C212" s="175"/>
      <c r="D212" s="187"/>
      <c r="E212" s="8" t="s">
        <v>351</v>
      </c>
      <c r="F212" s="15" t="s">
        <v>1</v>
      </c>
      <c r="G212" s="8" t="s">
        <v>17</v>
      </c>
      <c r="H212" s="8" t="s">
        <v>734</v>
      </c>
      <c r="I212" s="8" t="s">
        <v>1007</v>
      </c>
      <c r="J212" s="15" t="s">
        <v>821</v>
      </c>
    </row>
    <row r="213" spans="1:10" ht="30" customHeight="1">
      <c r="A213" s="5">
        <f>A211+1</f>
        <v>112</v>
      </c>
      <c r="B213" s="67" t="s">
        <v>950</v>
      </c>
      <c r="C213" s="18" t="s">
        <v>473</v>
      </c>
      <c r="D213" s="20">
        <v>3</v>
      </c>
      <c r="E213" s="18" t="s">
        <v>344</v>
      </c>
      <c r="F213" s="18" t="s">
        <v>1</v>
      </c>
      <c r="G213" s="18" t="s">
        <v>59</v>
      </c>
      <c r="H213" s="18" t="s">
        <v>711</v>
      </c>
      <c r="I213" s="99" t="s">
        <v>977</v>
      </c>
      <c r="J213" s="18" t="s">
        <v>134</v>
      </c>
    </row>
    <row r="214" spans="1:10" ht="30" customHeight="1">
      <c r="A214" s="19">
        <f>A213+1</f>
        <v>113</v>
      </c>
      <c r="B214" s="66" t="s">
        <v>135</v>
      </c>
      <c r="C214" s="17" t="s">
        <v>474</v>
      </c>
      <c r="D214" s="19">
        <v>3</v>
      </c>
      <c r="E214" s="17" t="s">
        <v>344</v>
      </c>
      <c r="F214" s="17" t="s">
        <v>1</v>
      </c>
      <c r="G214" s="17" t="s">
        <v>909</v>
      </c>
      <c r="H214" s="17" t="s">
        <v>747</v>
      </c>
      <c r="I214" s="66" t="s">
        <v>990</v>
      </c>
      <c r="J214" s="17" t="s">
        <v>825</v>
      </c>
    </row>
    <row r="215" spans="1:10" ht="30" customHeight="1">
      <c r="A215" s="5">
        <f>A214+1</f>
        <v>114</v>
      </c>
      <c r="B215" s="67" t="s">
        <v>136</v>
      </c>
      <c r="C215" s="18" t="s">
        <v>475</v>
      </c>
      <c r="D215" s="20">
        <v>3</v>
      </c>
      <c r="E215" s="18" t="s">
        <v>344</v>
      </c>
      <c r="F215" s="18" t="s">
        <v>1</v>
      </c>
      <c r="G215" s="18" t="s">
        <v>6</v>
      </c>
      <c r="H215" s="18" t="s">
        <v>696</v>
      </c>
      <c r="I215" s="67" t="s">
        <v>973</v>
      </c>
      <c r="J215" s="18" t="s">
        <v>137</v>
      </c>
    </row>
    <row r="216" spans="1:10" ht="30" customHeight="1">
      <c r="A216" s="19">
        <f>A215+1</f>
        <v>115</v>
      </c>
      <c r="B216" s="66" t="s">
        <v>138</v>
      </c>
      <c r="C216" s="17" t="s">
        <v>476</v>
      </c>
      <c r="D216" s="19">
        <v>3</v>
      </c>
      <c r="E216" s="17" t="s">
        <v>344</v>
      </c>
      <c r="F216" s="17" t="s">
        <v>1</v>
      </c>
      <c r="G216" s="17" t="s">
        <v>909</v>
      </c>
      <c r="H216" s="17" t="s">
        <v>720</v>
      </c>
      <c r="I216" s="66" t="s">
        <v>979</v>
      </c>
      <c r="J216" s="17" t="s">
        <v>826</v>
      </c>
    </row>
    <row r="217" spans="1:10" ht="30" customHeight="1">
      <c r="A217" s="188">
        <f>A216+1</f>
        <v>116</v>
      </c>
      <c r="B217" s="183" t="s">
        <v>139</v>
      </c>
      <c r="C217" s="177" t="s">
        <v>477</v>
      </c>
      <c r="D217" s="188">
        <v>3</v>
      </c>
      <c r="E217" s="11" t="s">
        <v>344</v>
      </c>
      <c r="F217" s="11" t="s">
        <v>1</v>
      </c>
      <c r="G217" s="27" t="s">
        <v>909</v>
      </c>
      <c r="H217" s="11" t="s">
        <v>698</v>
      </c>
      <c r="I217" s="60" t="s">
        <v>1008</v>
      </c>
      <c r="J217" s="11" t="s">
        <v>114</v>
      </c>
    </row>
    <row r="218" spans="1:10" ht="30" customHeight="1">
      <c r="A218" s="189"/>
      <c r="B218" s="184"/>
      <c r="C218" s="178"/>
      <c r="D218" s="189"/>
      <c r="E218" s="12" t="s">
        <v>354</v>
      </c>
      <c r="F218" s="12" t="s">
        <v>1</v>
      </c>
      <c r="G218" s="12" t="s">
        <v>17</v>
      </c>
      <c r="H218" s="28" t="s">
        <v>750</v>
      </c>
      <c r="I218" s="61" t="s">
        <v>1009</v>
      </c>
      <c r="J218" s="12" t="s">
        <v>114</v>
      </c>
    </row>
    <row r="219" spans="1:10" ht="30" customHeight="1">
      <c r="A219" s="19">
        <f>A217+1</f>
        <v>117</v>
      </c>
      <c r="B219" s="66" t="s">
        <v>140</v>
      </c>
      <c r="C219" s="17" t="s">
        <v>478</v>
      </c>
      <c r="D219" s="19">
        <v>3</v>
      </c>
      <c r="E219" s="17" t="s">
        <v>344</v>
      </c>
      <c r="F219" s="17" t="s">
        <v>1</v>
      </c>
      <c r="G219" s="17" t="s">
        <v>6</v>
      </c>
      <c r="H219" s="17" t="s">
        <v>697</v>
      </c>
      <c r="I219" s="66" t="s">
        <v>973</v>
      </c>
      <c r="J219" s="17" t="s">
        <v>827</v>
      </c>
    </row>
    <row r="220" spans="1:10" ht="30" customHeight="1">
      <c r="A220" s="19">
        <f>118+1</f>
        <v>119</v>
      </c>
      <c r="B220" s="141" t="s">
        <v>1031</v>
      </c>
      <c r="C220" s="17" t="s">
        <v>479</v>
      </c>
      <c r="D220" s="19">
        <v>3</v>
      </c>
      <c r="E220" s="17" t="s">
        <v>344</v>
      </c>
      <c r="F220" s="17" t="s">
        <v>1</v>
      </c>
      <c r="G220" s="17" t="s">
        <v>909</v>
      </c>
      <c r="H220" s="17" t="s">
        <v>717</v>
      </c>
      <c r="I220" s="66" t="s">
        <v>977</v>
      </c>
      <c r="J220" s="17" t="s">
        <v>828</v>
      </c>
    </row>
    <row r="221" spans="1:10" ht="30" customHeight="1">
      <c r="A221" s="20">
        <f>A220+1</f>
        <v>120</v>
      </c>
      <c r="B221" s="67" t="s">
        <v>141</v>
      </c>
      <c r="C221" s="18" t="s">
        <v>480</v>
      </c>
      <c r="D221" s="20">
        <v>3</v>
      </c>
      <c r="E221" s="18" t="s">
        <v>344</v>
      </c>
      <c r="F221" s="18" t="s">
        <v>1</v>
      </c>
      <c r="G221" s="18" t="s">
        <v>909</v>
      </c>
      <c r="H221" s="18" t="s">
        <v>718</v>
      </c>
      <c r="I221" s="67" t="s">
        <v>987</v>
      </c>
      <c r="J221" s="18" t="s">
        <v>123</v>
      </c>
    </row>
    <row r="222" spans="1:10" ht="30" customHeight="1">
      <c r="A222" s="186">
        <f>A221+1</f>
        <v>121</v>
      </c>
      <c r="B222" s="174" t="s">
        <v>951</v>
      </c>
      <c r="C222" s="174" t="s">
        <v>481</v>
      </c>
      <c r="D222" s="186">
        <v>3</v>
      </c>
      <c r="E222" s="7" t="s">
        <v>344</v>
      </c>
      <c r="F222" s="14" t="s">
        <v>1</v>
      </c>
      <c r="G222" s="7" t="s">
        <v>21</v>
      </c>
      <c r="H222" s="7" t="s">
        <v>753</v>
      </c>
      <c r="I222" s="7" t="s">
        <v>990</v>
      </c>
      <c r="J222" s="14" t="s">
        <v>924</v>
      </c>
    </row>
    <row r="223" spans="1:10" ht="30" customHeight="1">
      <c r="A223" s="187"/>
      <c r="B223" s="175"/>
      <c r="C223" s="175"/>
      <c r="D223" s="187"/>
      <c r="E223" s="8" t="s">
        <v>350</v>
      </c>
      <c r="F223" s="15" t="s">
        <v>1</v>
      </c>
      <c r="G223" s="8" t="s">
        <v>22</v>
      </c>
      <c r="H223" s="8" t="s">
        <v>753</v>
      </c>
      <c r="I223" s="8" t="s">
        <v>1004</v>
      </c>
      <c r="J223" s="15" t="s">
        <v>924</v>
      </c>
    </row>
    <row r="224" spans="1:10" ht="30" customHeight="1">
      <c r="A224" s="5">
        <f>A222+1</f>
        <v>122</v>
      </c>
      <c r="B224" s="67" t="s">
        <v>142</v>
      </c>
      <c r="C224" s="154" t="s">
        <v>1035</v>
      </c>
      <c r="D224" s="20">
        <v>3</v>
      </c>
      <c r="E224" s="18" t="s">
        <v>344</v>
      </c>
      <c r="F224" s="18" t="s">
        <v>1</v>
      </c>
      <c r="G224" s="18" t="s">
        <v>6</v>
      </c>
      <c r="H224" s="18" t="s">
        <v>697</v>
      </c>
      <c r="I224" s="67" t="s">
        <v>969</v>
      </c>
      <c r="J224" s="18" t="s">
        <v>127</v>
      </c>
    </row>
    <row r="225" spans="1:10" ht="30" customHeight="1">
      <c r="A225" s="186">
        <f>A224+1</f>
        <v>123</v>
      </c>
      <c r="B225" s="174" t="s">
        <v>648</v>
      </c>
      <c r="C225" s="174" t="s">
        <v>649</v>
      </c>
      <c r="D225" s="186">
        <v>3</v>
      </c>
      <c r="E225" s="7" t="s">
        <v>344</v>
      </c>
      <c r="F225" s="14" t="s">
        <v>1</v>
      </c>
      <c r="G225" s="7" t="s">
        <v>909</v>
      </c>
      <c r="H225" s="7" t="s">
        <v>695</v>
      </c>
      <c r="I225" s="7" t="s">
        <v>1000</v>
      </c>
      <c r="J225" s="14" t="s">
        <v>118</v>
      </c>
    </row>
    <row r="226" spans="1:10" ht="30" customHeight="1">
      <c r="A226" s="198"/>
      <c r="B226" s="176"/>
      <c r="C226" s="176"/>
      <c r="D226" s="198"/>
      <c r="E226" s="9" t="s">
        <v>354</v>
      </c>
      <c r="F226" s="16" t="s">
        <v>1</v>
      </c>
      <c r="G226" s="9" t="s">
        <v>21</v>
      </c>
      <c r="H226" s="9" t="s">
        <v>708</v>
      </c>
      <c r="I226" s="9" t="s">
        <v>1007</v>
      </c>
      <c r="J226" s="16" t="s">
        <v>118</v>
      </c>
    </row>
    <row r="227" spans="1:10" ht="30" customHeight="1">
      <c r="A227" s="188">
        <f>A225+1</f>
        <v>124</v>
      </c>
      <c r="B227" s="183" t="s">
        <v>143</v>
      </c>
      <c r="C227" s="177" t="s">
        <v>482</v>
      </c>
      <c r="D227" s="188">
        <v>3</v>
      </c>
      <c r="E227" s="11" t="s">
        <v>344</v>
      </c>
      <c r="F227" s="11" t="s">
        <v>1</v>
      </c>
      <c r="G227" s="133" t="s">
        <v>909</v>
      </c>
      <c r="H227" s="11" t="s">
        <v>692</v>
      </c>
      <c r="I227" s="60" t="s">
        <v>969</v>
      </c>
      <c r="J227" s="133" t="s">
        <v>824</v>
      </c>
    </row>
    <row r="228" spans="1:10" ht="30" customHeight="1">
      <c r="A228" s="189"/>
      <c r="B228" s="184"/>
      <c r="C228" s="178"/>
      <c r="D228" s="189"/>
      <c r="E228" s="12" t="s">
        <v>354</v>
      </c>
      <c r="F228" s="12" t="s">
        <v>1</v>
      </c>
      <c r="G228" s="12" t="s">
        <v>22</v>
      </c>
      <c r="H228" s="12" t="s">
        <v>709</v>
      </c>
      <c r="I228" s="61" t="s">
        <v>1005</v>
      </c>
      <c r="J228" s="134" t="s">
        <v>824</v>
      </c>
    </row>
    <row r="229" spans="1:10" ht="30" customHeight="1">
      <c r="A229" s="4">
        <f>A227+1</f>
        <v>125</v>
      </c>
      <c r="B229" s="66" t="s">
        <v>144</v>
      </c>
      <c r="C229" s="17" t="s">
        <v>483</v>
      </c>
      <c r="D229" s="19">
        <v>1</v>
      </c>
      <c r="E229" s="17" t="s">
        <v>344</v>
      </c>
      <c r="F229" s="17" t="s">
        <v>145</v>
      </c>
      <c r="G229" s="17" t="s">
        <v>146</v>
      </c>
      <c r="H229" s="17" t="s">
        <v>748</v>
      </c>
      <c r="I229" s="66" t="s">
        <v>964</v>
      </c>
      <c r="J229" s="17" t="s">
        <v>147</v>
      </c>
    </row>
    <row r="230" spans="1:10" ht="30" customHeight="1">
      <c r="A230" s="5">
        <f t="shared" ref="A230:A242" si="6">A229+1</f>
        <v>126</v>
      </c>
      <c r="B230" s="67" t="s">
        <v>148</v>
      </c>
      <c r="C230" s="18" t="s">
        <v>484</v>
      </c>
      <c r="D230" s="20">
        <v>1</v>
      </c>
      <c r="E230" s="18" t="s">
        <v>344</v>
      </c>
      <c r="F230" s="18" t="s">
        <v>145</v>
      </c>
      <c r="G230" s="18" t="s">
        <v>939</v>
      </c>
      <c r="H230" s="18" t="s">
        <v>748</v>
      </c>
      <c r="I230" s="67" t="s">
        <v>964</v>
      </c>
      <c r="J230" s="18" t="s">
        <v>925</v>
      </c>
    </row>
    <row r="231" spans="1:10" ht="30" customHeight="1">
      <c r="A231" s="4">
        <f t="shared" si="6"/>
        <v>127</v>
      </c>
      <c r="B231" s="119" t="s">
        <v>149</v>
      </c>
      <c r="C231" s="119" t="s">
        <v>485</v>
      </c>
      <c r="D231" s="118">
        <v>1</v>
      </c>
      <c r="E231" s="119" t="s">
        <v>344</v>
      </c>
      <c r="F231" s="119" t="s">
        <v>150</v>
      </c>
      <c r="G231" s="119" t="s">
        <v>146</v>
      </c>
      <c r="H231" s="119" t="s">
        <v>748</v>
      </c>
      <c r="I231" s="119" t="s">
        <v>967</v>
      </c>
      <c r="J231" s="119" t="s">
        <v>151</v>
      </c>
    </row>
    <row r="232" spans="1:10" ht="30" customHeight="1">
      <c r="A232" s="5">
        <f t="shared" si="6"/>
        <v>128</v>
      </c>
      <c r="B232" s="67" t="s">
        <v>152</v>
      </c>
      <c r="C232" s="18" t="s">
        <v>486</v>
      </c>
      <c r="D232" s="20">
        <v>0.5</v>
      </c>
      <c r="E232" s="18" t="s">
        <v>344</v>
      </c>
      <c r="F232" s="18" t="s">
        <v>150</v>
      </c>
      <c r="G232" s="18" t="s">
        <v>939</v>
      </c>
      <c r="H232" s="18" t="s">
        <v>748</v>
      </c>
      <c r="I232" s="67" t="s">
        <v>967</v>
      </c>
      <c r="J232" s="18" t="s">
        <v>829</v>
      </c>
    </row>
    <row r="233" spans="1:10" ht="30" customHeight="1">
      <c r="A233" s="5">
        <f>128+1</f>
        <v>129</v>
      </c>
      <c r="B233" s="67" t="s">
        <v>153</v>
      </c>
      <c r="C233" s="18" t="s">
        <v>487</v>
      </c>
      <c r="D233" s="20">
        <v>1</v>
      </c>
      <c r="E233" s="18" t="s">
        <v>344</v>
      </c>
      <c r="F233" s="18" t="s">
        <v>150</v>
      </c>
      <c r="G233" s="18" t="s">
        <v>146</v>
      </c>
      <c r="H233" s="18" t="s">
        <v>749</v>
      </c>
      <c r="I233" s="67" t="s">
        <v>967</v>
      </c>
      <c r="J233" s="18" t="s">
        <v>830</v>
      </c>
    </row>
    <row r="234" spans="1:10" ht="30" customHeight="1">
      <c r="A234" s="4">
        <f t="shared" si="6"/>
        <v>130</v>
      </c>
      <c r="B234" s="66" t="s">
        <v>154</v>
      </c>
      <c r="C234" s="17" t="s">
        <v>488</v>
      </c>
      <c r="D234" s="19">
        <v>4</v>
      </c>
      <c r="E234" s="17" t="s">
        <v>344</v>
      </c>
      <c r="F234" s="17" t="s">
        <v>1</v>
      </c>
      <c r="G234" s="17" t="s">
        <v>6</v>
      </c>
      <c r="H234" s="17" t="s">
        <v>700</v>
      </c>
      <c r="I234" s="66" t="s">
        <v>1000</v>
      </c>
      <c r="J234" s="17" t="s">
        <v>831</v>
      </c>
    </row>
    <row r="235" spans="1:10" ht="30" customHeight="1">
      <c r="A235" s="5">
        <f t="shared" si="6"/>
        <v>131</v>
      </c>
      <c r="B235" s="67" t="s">
        <v>155</v>
      </c>
      <c r="C235" s="18" t="s">
        <v>489</v>
      </c>
      <c r="D235" s="20">
        <v>4</v>
      </c>
      <c r="E235" s="18" t="s">
        <v>344</v>
      </c>
      <c r="F235" s="18" t="s">
        <v>1</v>
      </c>
      <c r="G235" s="18" t="s">
        <v>6</v>
      </c>
      <c r="H235" s="18" t="s">
        <v>706</v>
      </c>
      <c r="I235" s="164" t="s">
        <v>981</v>
      </c>
      <c r="J235" s="18" t="s">
        <v>832</v>
      </c>
    </row>
    <row r="236" spans="1:10" ht="30" customHeight="1">
      <c r="A236" s="4">
        <f t="shared" si="6"/>
        <v>132</v>
      </c>
      <c r="B236" s="66" t="s">
        <v>156</v>
      </c>
      <c r="C236" s="17" t="s">
        <v>490</v>
      </c>
      <c r="D236" s="19">
        <v>4</v>
      </c>
      <c r="E236" s="17" t="s">
        <v>344</v>
      </c>
      <c r="F236" s="17" t="s">
        <v>1</v>
      </c>
      <c r="G236" s="17" t="s">
        <v>909</v>
      </c>
      <c r="H236" s="24" t="s">
        <v>728</v>
      </c>
      <c r="I236" s="163" t="s">
        <v>979</v>
      </c>
      <c r="J236" s="17" t="s">
        <v>833</v>
      </c>
    </row>
    <row r="237" spans="1:10" ht="30" customHeight="1">
      <c r="A237" s="5">
        <f t="shared" si="6"/>
        <v>133</v>
      </c>
      <c r="B237" s="67" t="s">
        <v>157</v>
      </c>
      <c r="C237" s="18" t="s">
        <v>491</v>
      </c>
      <c r="D237" s="20">
        <v>4</v>
      </c>
      <c r="E237" s="18" t="s">
        <v>344</v>
      </c>
      <c r="F237" s="18" t="s">
        <v>1</v>
      </c>
      <c r="G237" s="18" t="s">
        <v>909</v>
      </c>
      <c r="H237" s="18" t="s">
        <v>729</v>
      </c>
      <c r="I237" s="67" t="s">
        <v>962</v>
      </c>
      <c r="J237" s="18" t="s">
        <v>158</v>
      </c>
    </row>
    <row r="238" spans="1:10" ht="30" customHeight="1">
      <c r="A238" s="4">
        <f t="shared" si="6"/>
        <v>134</v>
      </c>
      <c r="B238" s="66" t="s">
        <v>159</v>
      </c>
      <c r="C238" s="17" t="s">
        <v>492</v>
      </c>
      <c r="D238" s="19">
        <v>4</v>
      </c>
      <c r="E238" s="17" t="s">
        <v>344</v>
      </c>
      <c r="F238" s="17" t="s">
        <v>1</v>
      </c>
      <c r="G238" s="17" t="s">
        <v>909</v>
      </c>
      <c r="H238" s="17" t="s">
        <v>706</v>
      </c>
      <c r="I238" s="66" t="s">
        <v>1000</v>
      </c>
      <c r="J238" s="17" t="s">
        <v>831</v>
      </c>
    </row>
    <row r="239" spans="1:10" ht="30" customHeight="1">
      <c r="A239" s="5">
        <f t="shared" si="6"/>
        <v>135</v>
      </c>
      <c r="B239" s="67" t="s">
        <v>650</v>
      </c>
      <c r="C239" s="18" t="s">
        <v>651</v>
      </c>
      <c r="D239" s="20">
        <v>4</v>
      </c>
      <c r="E239" s="18" t="s">
        <v>344</v>
      </c>
      <c r="F239" s="18" t="s">
        <v>1</v>
      </c>
      <c r="G239" s="18" t="s">
        <v>909</v>
      </c>
      <c r="H239" s="18" t="s">
        <v>706</v>
      </c>
      <c r="I239" s="67" t="s">
        <v>966</v>
      </c>
      <c r="J239" s="18" t="s">
        <v>926</v>
      </c>
    </row>
    <row r="240" spans="1:10" ht="30" customHeight="1">
      <c r="A240" s="4">
        <f t="shared" si="6"/>
        <v>136</v>
      </c>
      <c r="B240" s="66" t="s">
        <v>160</v>
      </c>
      <c r="C240" s="17" t="s">
        <v>493</v>
      </c>
      <c r="D240" s="19">
        <v>4</v>
      </c>
      <c r="E240" s="17" t="s">
        <v>344</v>
      </c>
      <c r="F240" s="17" t="s">
        <v>1</v>
      </c>
      <c r="G240" s="17" t="s">
        <v>909</v>
      </c>
      <c r="H240" s="17" t="s">
        <v>700</v>
      </c>
      <c r="I240" s="66" t="s">
        <v>972</v>
      </c>
      <c r="J240" s="17" t="s">
        <v>832</v>
      </c>
    </row>
    <row r="241" spans="1:10" ht="30" customHeight="1">
      <c r="A241" s="5">
        <f t="shared" si="6"/>
        <v>137</v>
      </c>
      <c r="B241" s="67" t="s">
        <v>652</v>
      </c>
      <c r="C241" s="18" t="s">
        <v>653</v>
      </c>
      <c r="D241" s="20">
        <v>4</v>
      </c>
      <c r="E241" s="18" t="s">
        <v>344</v>
      </c>
      <c r="F241" s="18" t="s">
        <v>1</v>
      </c>
      <c r="G241" s="18" t="s">
        <v>17</v>
      </c>
      <c r="H241" s="18" t="s">
        <v>715</v>
      </c>
      <c r="I241" s="105" t="s">
        <v>1010</v>
      </c>
      <c r="J241" s="18" t="s">
        <v>158</v>
      </c>
    </row>
    <row r="242" spans="1:10" ht="30" customHeight="1">
      <c r="A242" s="171">
        <f t="shared" si="6"/>
        <v>138</v>
      </c>
      <c r="B242" s="180" t="s">
        <v>161</v>
      </c>
      <c r="C242" s="174" t="s">
        <v>441</v>
      </c>
      <c r="D242" s="171">
        <v>3</v>
      </c>
      <c r="E242" s="14" t="s">
        <v>344</v>
      </c>
      <c r="F242" s="14" t="s">
        <v>1</v>
      </c>
      <c r="G242" s="14" t="s">
        <v>6</v>
      </c>
      <c r="H242" s="14" t="s">
        <v>718</v>
      </c>
      <c r="I242" s="57" t="s">
        <v>966</v>
      </c>
      <c r="J242" s="14" t="s">
        <v>162</v>
      </c>
    </row>
    <row r="243" spans="1:10" ht="30" customHeight="1">
      <c r="A243" s="172"/>
      <c r="B243" s="181"/>
      <c r="C243" s="175"/>
      <c r="D243" s="172"/>
      <c r="E243" s="15" t="s">
        <v>345</v>
      </c>
      <c r="F243" s="15" t="s">
        <v>1</v>
      </c>
      <c r="G243" s="15" t="s">
        <v>909</v>
      </c>
      <c r="H243" s="15" t="s">
        <v>711</v>
      </c>
      <c r="I243" s="58" t="s">
        <v>987</v>
      </c>
      <c r="J243" s="15" t="s">
        <v>162</v>
      </c>
    </row>
    <row r="244" spans="1:10" ht="30" customHeight="1">
      <c r="A244" s="172"/>
      <c r="B244" s="181"/>
      <c r="C244" s="175"/>
      <c r="D244" s="172"/>
      <c r="E244" s="15" t="s">
        <v>346</v>
      </c>
      <c r="F244" s="15" t="s">
        <v>1</v>
      </c>
      <c r="G244" s="15" t="s">
        <v>6</v>
      </c>
      <c r="H244" s="15" t="s">
        <v>692</v>
      </c>
      <c r="I244" s="58" t="s">
        <v>987</v>
      </c>
      <c r="J244" s="15" t="s">
        <v>162</v>
      </c>
    </row>
    <row r="245" spans="1:10" ht="30" customHeight="1">
      <c r="A245" s="172"/>
      <c r="B245" s="181"/>
      <c r="C245" s="175"/>
      <c r="D245" s="172"/>
      <c r="E245" s="15" t="s">
        <v>347</v>
      </c>
      <c r="F245" s="15" t="s">
        <v>1</v>
      </c>
      <c r="G245" s="15" t="s">
        <v>6</v>
      </c>
      <c r="H245" s="15" t="s">
        <v>697</v>
      </c>
      <c r="I245" s="58" t="s">
        <v>987</v>
      </c>
      <c r="J245" s="15" t="s">
        <v>162</v>
      </c>
    </row>
    <row r="246" spans="1:10" ht="30" customHeight="1">
      <c r="A246" s="172"/>
      <c r="B246" s="181"/>
      <c r="C246" s="175"/>
      <c r="D246" s="172"/>
      <c r="E246" s="15" t="s">
        <v>348</v>
      </c>
      <c r="F246" s="15" t="s">
        <v>1</v>
      </c>
      <c r="G246" s="15" t="s">
        <v>6</v>
      </c>
      <c r="H246" s="15" t="s">
        <v>719</v>
      </c>
      <c r="I246" s="138" t="s">
        <v>984</v>
      </c>
      <c r="J246" s="15" t="s">
        <v>834</v>
      </c>
    </row>
    <row r="247" spans="1:10" ht="30" customHeight="1">
      <c r="A247" s="172"/>
      <c r="B247" s="181"/>
      <c r="C247" s="175"/>
      <c r="D247" s="172"/>
      <c r="E247" s="15" t="s">
        <v>349</v>
      </c>
      <c r="F247" s="15" t="s">
        <v>1</v>
      </c>
      <c r="G247" s="15" t="s">
        <v>6</v>
      </c>
      <c r="H247" s="15" t="s">
        <v>691</v>
      </c>
      <c r="I247" s="58" t="s">
        <v>995</v>
      </c>
      <c r="J247" s="15" t="s">
        <v>835</v>
      </c>
    </row>
    <row r="248" spans="1:10" ht="30" customHeight="1">
      <c r="A248" s="173"/>
      <c r="B248" s="182"/>
      <c r="C248" s="176"/>
      <c r="D248" s="173"/>
      <c r="E248" s="16" t="s">
        <v>361</v>
      </c>
      <c r="F248" s="16" t="s">
        <v>1</v>
      </c>
      <c r="G248" s="16" t="s">
        <v>6</v>
      </c>
      <c r="H248" s="16" t="s">
        <v>697</v>
      </c>
      <c r="I248" s="159" t="s">
        <v>963</v>
      </c>
      <c r="J248" s="16" t="s">
        <v>835</v>
      </c>
    </row>
    <row r="249" spans="1:10" ht="30" customHeight="1">
      <c r="A249" s="5">
        <f>A242+1</f>
        <v>139</v>
      </c>
      <c r="B249" s="67" t="s">
        <v>163</v>
      </c>
      <c r="C249" s="18" t="s">
        <v>494</v>
      </c>
      <c r="D249" s="20">
        <v>3</v>
      </c>
      <c r="E249" s="18" t="s">
        <v>344</v>
      </c>
      <c r="F249" s="18" t="s">
        <v>1</v>
      </c>
      <c r="G249" s="18" t="s">
        <v>909</v>
      </c>
      <c r="H249" s="18" t="s">
        <v>722</v>
      </c>
      <c r="I249" s="67" t="s">
        <v>1001</v>
      </c>
      <c r="J249" s="18" t="s">
        <v>836</v>
      </c>
    </row>
    <row r="250" spans="1:10" ht="30" customHeight="1">
      <c r="A250" s="4">
        <f>A249+1</f>
        <v>140</v>
      </c>
      <c r="B250" s="66" t="s">
        <v>164</v>
      </c>
      <c r="C250" s="17" t="s">
        <v>445</v>
      </c>
      <c r="D250" s="19">
        <v>4</v>
      </c>
      <c r="E250" s="17" t="s">
        <v>344</v>
      </c>
      <c r="F250" s="17" t="s">
        <v>1</v>
      </c>
      <c r="G250" s="17" t="s">
        <v>909</v>
      </c>
      <c r="H250" s="17" t="s">
        <v>705</v>
      </c>
      <c r="I250" s="66" t="s">
        <v>993</v>
      </c>
      <c r="J250" s="17" t="s">
        <v>837</v>
      </c>
    </row>
    <row r="251" spans="1:10" ht="30" customHeight="1">
      <c r="A251" s="188">
        <f>A250+1</f>
        <v>141</v>
      </c>
      <c r="B251" s="183" t="s">
        <v>165</v>
      </c>
      <c r="C251" s="177" t="s">
        <v>495</v>
      </c>
      <c r="D251" s="188">
        <v>3</v>
      </c>
      <c r="E251" s="11" t="s">
        <v>344</v>
      </c>
      <c r="F251" s="11" t="s">
        <v>1</v>
      </c>
      <c r="G251" s="11" t="s">
        <v>6</v>
      </c>
      <c r="H251" s="11" t="s">
        <v>722</v>
      </c>
      <c r="I251" s="60" t="s">
        <v>967</v>
      </c>
      <c r="J251" s="11" t="s">
        <v>166</v>
      </c>
    </row>
    <row r="252" spans="1:10" ht="30" customHeight="1">
      <c r="A252" s="189"/>
      <c r="B252" s="185"/>
      <c r="C252" s="178"/>
      <c r="D252" s="189"/>
      <c r="E252" s="12" t="s">
        <v>345</v>
      </c>
      <c r="F252" s="12" t="s">
        <v>1</v>
      </c>
      <c r="G252" s="12" t="s">
        <v>6</v>
      </c>
      <c r="H252" s="12" t="s">
        <v>693</v>
      </c>
      <c r="I252" s="61" t="s">
        <v>967</v>
      </c>
      <c r="J252" s="12" t="s">
        <v>166</v>
      </c>
    </row>
    <row r="253" spans="1:10" ht="30" customHeight="1">
      <c r="A253" s="189"/>
      <c r="B253" s="184"/>
      <c r="C253" s="178"/>
      <c r="D253" s="189"/>
      <c r="E253" s="12" t="s">
        <v>346</v>
      </c>
      <c r="F253" s="12" t="s">
        <v>1</v>
      </c>
      <c r="G253" s="12" t="s">
        <v>6</v>
      </c>
      <c r="H253" s="12" t="s">
        <v>693</v>
      </c>
      <c r="I253" s="142" t="s">
        <v>962</v>
      </c>
      <c r="J253" s="12" t="s">
        <v>167</v>
      </c>
    </row>
    <row r="254" spans="1:10" ht="30" customHeight="1">
      <c r="A254" s="4">
        <f>A251+1</f>
        <v>142</v>
      </c>
      <c r="B254" s="66" t="s">
        <v>168</v>
      </c>
      <c r="C254" s="17" t="s">
        <v>496</v>
      </c>
      <c r="D254" s="19">
        <v>3</v>
      </c>
      <c r="E254" s="17" t="s">
        <v>344</v>
      </c>
      <c r="F254" s="17" t="s">
        <v>1</v>
      </c>
      <c r="G254" s="17" t="s">
        <v>909</v>
      </c>
      <c r="H254" s="17" t="s">
        <v>722</v>
      </c>
      <c r="I254" s="66" t="s">
        <v>984</v>
      </c>
      <c r="J254" s="17" t="s">
        <v>835</v>
      </c>
    </row>
    <row r="255" spans="1:10" ht="30" customHeight="1">
      <c r="A255" s="5">
        <f t="shared" ref="A255:A268" si="7">A254+1</f>
        <v>143</v>
      </c>
      <c r="B255" s="67" t="s">
        <v>169</v>
      </c>
      <c r="C255" s="18" t="s">
        <v>497</v>
      </c>
      <c r="D255" s="20">
        <v>3</v>
      </c>
      <c r="E255" s="18" t="s">
        <v>344</v>
      </c>
      <c r="F255" s="18" t="s">
        <v>1</v>
      </c>
      <c r="G255" s="18" t="s">
        <v>4</v>
      </c>
      <c r="H255" s="18" t="s">
        <v>711</v>
      </c>
      <c r="I255" s="67" t="s">
        <v>964</v>
      </c>
      <c r="J255" s="18" t="s">
        <v>838</v>
      </c>
    </row>
    <row r="256" spans="1:10" ht="30" customHeight="1">
      <c r="A256" s="4">
        <f t="shared" si="7"/>
        <v>144</v>
      </c>
      <c r="B256" s="66" t="s">
        <v>170</v>
      </c>
      <c r="C256" s="17" t="s">
        <v>498</v>
      </c>
      <c r="D256" s="19">
        <v>3</v>
      </c>
      <c r="E256" s="17" t="s">
        <v>344</v>
      </c>
      <c r="F256" s="17" t="s">
        <v>1</v>
      </c>
      <c r="G256" s="17" t="s">
        <v>909</v>
      </c>
      <c r="H256" s="17" t="s">
        <v>692</v>
      </c>
      <c r="I256" s="66" t="s">
        <v>991</v>
      </c>
      <c r="J256" s="17" t="s">
        <v>836</v>
      </c>
    </row>
    <row r="257" spans="1:10" ht="30" customHeight="1">
      <c r="A257" s="5">
        <f t="shared" si="7"/>
        <v>145</v>
      </c>
      <c r="B257" s="67" t="s">
        <v>171</v>
      </c>
      <c r="C257" s="18" t="s">
        <v>499</v>
      </c>
      <c r="D257" s="20">
        <v>3</v>
      </c>
      <c r="E257" s="18" t="s">
        <v>344</v>
      </c>
      <c r="F257" s="18" t="s">
        <v>1</v>
      </c>
      <c r="G257" s="18" t="s">
        <v>4</v>
      </c>
      <c r="H257" s="18" t="s">
        <v>692</v>
      </c>
      <c r="I257" s="67" t="s">
        <v>991</v>
      </c>
      <c r="J257" s="18" t="s">
        <v>838</v>
      </c>
    </row>
    <row r="258" spans="1:10" ht="30" customHeight="1">
      <c r="A258" s="4">
        <f t="shared" si="7"/>
        <v>146</v>
      </c>
      <c r="B258" s="66" t="s">
        <v>172</v>
      </c>
      <c r="C258" s="17" t="s">
        <v>500</v>
      </c>
      <c r="D258" s="19">
        <v>3</v>
      </c>
      <c r="E258" s="17" t="s">
        <v>344</v>
      </c>
      <c r="F258" s="17" t="s">
        <v>1</v>
      </c>
      <c r="G258" s="17" t="s">
        <v>20</v>
      </c>
      <c r="H258" s="17" t="s">
        <v>723</v>
      </c>
      <c r="I258" s="66" t="s">
        <v>1010</v>
      </c>
      <c r="J258" s="17" t="s">
        <v>173</v>
      </c>
    </row>
    <row r="259" spans="1:10" ht="30" customHeight="1">
      <c r="A259" s="5">
        <f t="shared" si="7"/>
        <v>147</v>
      </c>
      <c r="B259" s="67" t="s">
        <v>174</v>
      </c>
      <c r="C259" s="18" t="s">
        <v>501</v>
      </c>
      <c r="D259" s="20">
        <v>3</v>
      </c>
      <c r="E259" s="18" t="s">
        <v>344</v>
      </c>
      <c r="F259" s="18" t="s">
        <v>1</v>
      </c>
      <c r="G259" s="18" t="s">
        <v>17</v>
      </c>
      <c r="H259" s="18" t="s">
        <v>751</v>
      </c>
      <c r="I259" s="67" t="s">
        <v>994</v>
      </c>
      <c r="J259" s="18" t="s">
        <v>836</v>
      </c>
    </row>
    <row r="260" spans="1:10" ht="30" customHeight="1">
      <c r="A260" s="4">
        <f t="shared" si="7"/>
        <v>148</v>
      </c>
      <c r="B260" s="66" t="s">
        <v>175</v>
      </c>
      <c r="C260" s="17" t="s">
        <v>502</v>
      </c>
      <c r="D260" s="19">
        <v>4</v>
      </c>
      <c r="E260" s="17" t="s">
        <v>344</v>
      </c>
      <c r="F260" s="17" t="s">
        <v>1</v>
      </c>
      <c r="G260" s="17" t="s">
        <v>4</v>
      </c>
      <c r="H260" s="17" t="s">
        <v>700</v>
      </c>
      <c r="I260" s="66" t="s">
        <v>982</v>
      </c>
      <c r="J260" s="17" t="s">
        <v>839</v>
      </c>
    </row>
    <row r="261" spans="1:10" ht="30" customHeight="1">
      <c r="A261" s="5">
        <f t="shared" si="7"/>
        <v>149</v>
      </c>
      <c r="B261" s="67" t="s">
        <v>176</v>
      </c>
      <c r="C261" s="18" t="s">
        <v>503</v>
      </c>
      <c r="D261" s="20">
        <v>4</v>
      </c>
      <c r="E261" s="18" t="s">
        <v>344</v>
      </c>
      <c r="F261" s="18" t="s">
        <v>1</v>
      </c>
      <c r="G261" s="18" t="s">
        <v>4</v>
      </c>
      <c r="H261" s="18" t="s">
        <v>729</v>
      </c>
      <c r="I261" s="67" t="s">
        <v>974</v>
      </c>
      <c r="J261" s="18" t="s">
        <v>840</v>
      </c>
    </row>
    <row r="262" spans="1:10" ht="30" customHeight="1">
      <c r="A262" s="4">
        <f t="shared" si="7"/>
        <v>150</v>
      </c>
      <c r="B262" s="66" t="s">
        <v>177</v>
      </c>
      <c r="C262" s="17" t="s">
        <v>504</v>
      </c>
      <c r="D262" s="19">
        <v>4</v>
      </c>
      <c r="E262" s="17" t="s">
        <v>344</v>
      </c>
      <c r="F262" s="17" t="s">
        <v>1</v>
      </c>
      <c r="G262" s="17" t="s">
        <v>6</v>
      </c>
      <c r="H262" s="17" t="s">
        <v>702</v>
      </c>
      <c r="I262" s="66" t="s">
        <v>996</v>
      </c>
      <c r="J262" s="69" t="s">
        <v>1019</v>
      </c>
    </row>
    <row r="263" spans="1:10" ht="30" customHeight="1">
      <c r="A263" s="5">
        <f t="shared" si="7"/>
        <v>151</v>
      </c>
      <c r="B263" s="67" t="s">
        <v>178</v>
      </c>
      <c r="C263" s="18" t="s">
        <v>505</v>
      </c>
      <c r="D263" s="20">
        <v>4</v>
      </c>
      <c r="E263" s="18" t="s">
        <v>344</v>
      </c>
      <c r="F263" s="18" t="s">
        <v>1</v>
      </c>
      <c r="G263" s="18" t="s">
        <v>909</v>
      </c>
      <c r="H263" s="18" t="s">
        <v>750</v>
      </c>
      <c r="I263" s="67" t="s">
        <v>968</v>
      </c>
      <c r="J263" s="18" t="s">
        <v>839</v>
      </c>
    </row>
    <row r="264" spans="1:10" ht="30" customHeight="1">
      <c r="A264" s="4">
        <f t="shared" si="7"/>
        <v>152</v>
      </c>
      <c r="B264" s="66" t="s">
        <v>654</v>
      </c>
      <c r="C264" s="17" t="s">
        <v>655</v>
      </c>
      <c r="D264" s="19">
        <v>4</v>
      </c>
      <c r="E264" s="17" t="s">
        <v>344</v>
      </c>
      <c r="F264" s="17" t="s">
        <v>1</v>
      </c>
      <c r="G264" s="17" t="s">
        <v>6</v>
      </c>
      <c r="H264" s="17" t="s">
        <v>702</v>
      </c>
      <c r="I264" s="66" t="s">
        <v>986</v>
      </c>
      <c r="J264" s="17" t="s">
        <v>841</v>
      </c>
    </row>
    <row r="265" spans="1:10" ht="30" customHeight="1">
      <c r="A265" s="5">
        <f t="shared" si="7"/>
        <v>153</v>
      </c>
      <c r="B265" s="121" t="s">
        <v>656</v>
      </c>
      <c r="C265" s="121" t="s">
        <v>657</v>
      </c>
      <c r="D265" s="120">
        <v>4</v>
      </c>
      <c r="E265" s="121" t="s">
        <v>344</v>
      </c>
      <c r="F265" s="121" t="s">
        <v>1</v>
      </c>
      <c r="G265" s="121" t="s">
        <v>6</v>
      </c>
      <c r="H265" s="121" t="s">
        <v>706</v>
      </c>
      <c r="I265" s="121" t="s">
        <v>996</v>
      </c>
      <c r="J265" s="121" t="s">
        <v>179</v>
      </c>
    </row>
    <row r="266" spans="1:10" ht="30" customHeight="1">
      <c r="A266" s="4">
        <f t="shared" si="7"/>
        <v>154</v>
      </c>
      <c r="B266" s="66" t="s">
        <v>180</v>
      </c>
      <c r="C266" s="17" t="s">
        <v>506</v>
      </c>
      <c r="D266" s="19">
        <v>4</v>
      </c>
      <c r="E266" s="17" t="s">
        <v>344</v>
      </c>
      <c r="F266" s="17" t="s">
        <v>1</v>
      </c>
      <c r="G266" s="17" t="s">
        <v>22</v>
      </c>
      <c r="H266" s="17" t="s">
        <v>752</v>
      </c>
      <c r="I266" s="66" t="s">
        <v>969</v>
      </c>
      <c r="J266" s="17" t="s">
        <v>842</v>
      </c>
    </row>
    <row r="267" spans="1:10" ht="30" customHeight="1">
      <c r="A267" s="5">
        <f t="shared" si="7"/>
        <v>155</v>
      </c>
      <c r="B267" s="67" t="s">
        <v>181</v>
      </c>
      <c r="C267" s="18" t="s">
        <v>507</v>
      </c>
      <c r="D267" s="20">
        <v>4</v>
      </c>
      <c r="E267" s="18" t="s">
        <v>344</v>
      </c>
      <c r="F267" s="18" t="s">
        <v>1</v>
      </c>
      <c r="G267" s="18" t="s">
        <v>909</v>
      </c>
      <c r="H267" s="51" t="s">
        <v>753</v>
      </c>
      <c r="I267" s="67" t="s">
        <v>972</v>
      </c>
      <c r="J267" s="18" t="s">
        <v>843</v>
      </c>
    </row>
    <row r="268" spans="1:10" ht="30" customHeight="1">
      <c r="A268" s="171">
        <f t="shared" si="7"/>
        <v>156</v>
      </c>
      <c r="B268" s="180" t="s">
        <v>182</v>
      </c>
      <c r="C268" s="174" t="s">
        <v>508</v>
      </c>
      <c r="D268" s="171">
        <v>4</v>
      </c>
      <c r="E268" s="14" t="s">
        <v>344</v>
      </c>
      <c r="F268" s="14" t="s">
        <v>1</v>
      </c>
      <c r="G268" s="14" t="s">
        <v>4</v>
      </c>
      <c r="H268" s="14" t="s">
        <v>700</v>
      </c>
      <c r="I268" s="157" t="s">
        <v>987</v>
      </c>
      <c r="J268" s="14" t="s">
        <v>183</v>
      </c>
    </row>
    <row r="269" spans="1:10" ht="30" customHeight="1">
      <c r="A269" s="172"/>
      <c r="B269" s="182"/>
      <c r="C269" s="175"/>
      <c r="D269" s="172"/>
      <c r="E269" s="15" t="s">
        <v>345</v>
      </c>
      <c r="F269" s="15" t="s">
        <v>1</v>
      </c>
      <c r="G269" s="15" t="s">
        <v>909</v>
      </c>
      <c r="H269" s="15" t="s">
        <v>700</v>
      </c>
      <c r="I269" s="158" t="s">
        <v>970</v>
      </c>
      <c r="J269" s="15" t="s">
        <v>183</v>
      </c>
    </row>
    <row r="270" spans="1:10" ht="30" customHeight="1">
      <c r="A270" s="5">
        <f>A268+1</f>
        <v>157</v>
      </c>
      <c r="B270" s="67" t="s">
        <v>184</v>
      </c>
      <c r="C270" s="18" t="s">
        <v>509</v>
      </c>
      <c r="D270" s="20">
        <v>4</v>
      </c>
      <c r="E270" s="18" t="s">
        <v>344</v>
      </c>
      <c r="F270" s="18" t="s">
        <v>1</v>
      </c>
      <c r="G270" s="18" t="s">
        <v>6</v>
      </c>
      <c r="H270" s="18" t="s">
        <v>753</v>
      </c>
      <c r="I270" s="67" t="s">
        <v>986</v>
      </c>
      <c r="J270" s="18" t="s">
        <v>185</v>
      </c>
    </row>
    <row r="271" spans="1:10" ht="30" customHeight="1">
      <c r="A271" s="169">
        <f t="shared" ref="A271:A290" si="8">A270+1</f>
        <v>158</v>
      </c>
      <c r="B271" s="180" t="s">
        <v>186</v>
      </c>
      <c r="C271" s="167" t="s">
        <v>510</v>
      </c>
      <c r="D271" s="167">
        <v>4</v>
      </c>
      <c r="E271" s="30" t="s">
        <v>344</v>
      </c>
      <c r="F271" s="30" t="s">
        <v>1</v>
      </c>
      <c r="G271" s="30" t="s">
        <v>909</v>
      </c>
      <c r="H271" s="30" t="s">
        <v>729</v>
      </c>
      <c r="I271" s="57" t="s">
        <v>985</v>
      </c>
      <c r="J271" s="30" t="s">
        <v>187</v>
      </c>
    </row>
    <row r="272" spans="1:10" ht="30" customHeight="1">
      <c r="A272" s="170"/>
      <c r="B272" s="182"/>
      <c r="C272" s="168"/>
      <c r="D272" s="168"/>
      <c r="E272" s="31" t="s">
        <v>345</v>
      </c>
      <c r="F272" s="31" t="s">
        <v>1</v>
      </c>
      <c r="G272" s="31" t="s">
        <v>6</v>
      </c>
      <c r="H272" s="31" t="s">
        <v>943</v>
      </c>
      <c r="I272" s="59" t="s">
        <v>985</v>
      </c>
      <c r="J272" s="136" t="s">
        <v>1029</v>
      </c>
    </row>
    <row r="273" spans="1:10" ht="30" customHeight="1">
      <c r="A273" s="5">
        <f>A271+1</f>
        <v>159</v>
      </c>
      <c r="B273" s="67" t="s">
        <v>188</v>
      </c>
      <c r="C273" s="18" t="s">
        <v>511</v>
      </c>
      <c r="D273" s="20">
        <v>4</v>
      </c>
      <c r="E273" s="18" t="s">
        <v>344</v>
      </c>
      <c r="F273" s="18" t="s">
        <v>1</v>
      </c>
      <c r="G273" s="18" t="s">
        <v>909</v>
      </c>
      <c r="H273" s="18" t="s">
        <v>728</v>
      </c>
      <c r="I273" s="67" t="s">
        <v>962</v>
      </c>
      <c r="J273" s="18" t="s">
        <v>844</v>
      </c>
    </row>
    <row r="274" spans="1:10" ht="30" customHeight="1">
      <c r="A274" s="4">
        <f t="shared" si="8"/>
        <v>160</v>
      </c>
      <c r="B274" s="66" t="s">
        <v>189</v>
      </c>
      <c r="C274" s="17" t="s">
        <v>512</v>
      </c>
      <c r="D274" s="19">
        <v>4</v>
      </c>
      <c r="E274" s="17" t="s">
        <v>344</v>
      </c>
      <c r="F274" s="17" t="s">
        <v>1</v>
      </c>
      <c r="G274" s="17" t="s">
        <v>6</v>
      </c>
      <c r="H274" s="17" t="s">
        <v>754</v>
      </c>
      <c r="I274" s="66" t="s">
        <v>961</v>
      </c>
      <c r="J274" s="68" t="s">
        <v>1017</v>
      </c>
    </row>
    <row r="275" spans="1:10" ht="30" customHeight="1">
      <c r="A275" s="5">
        <f t="shared" si="8"/>
        <v>161</v>
      </c>
      <c r="B275" s="67" t="s">
        <v>658</v>
      </c>
      <c r="C275" s="18" t="s">
        <v>659</v>
      </c>
      <c r="D275" s="20">
        <v>4</v>
      </c>
      <c r="E275" s="18" t="s">
        <v>344</v>
      </c>
      <c r="F275" s="18" t="s">
        <v>1</v>
      </c>
      <c r="G275" s="18" t="s">
        <v>909</v>
      </c>
      <c r="H275" s="18" t="s">
        <v>729</v>
      </c>
      <c r="I275" s="67" t="s">
        <v>999</v>
      </c>
      <c r="J275" s="18" t="s">
        <v>845</v>
      </c>
    </row>
    <row r="276" spans="1:10" ht="30" customHeight="1">
      <c r="A276" s="4">
        <f t="shared" si="8"/>
        <v>162</v>
      </c>
      <c r="B276" s="66" t="s">
        <v>190</v>
      </c>
      <c r="C276" s="17" t="s">
        <v>513</v>
      </c>
      <c r="D276" s="19">
        <v>4</v>
      </c>
      <c r="E276" s="17" t="s">
        <v>344</v>
      </c>
      <c r="F276" s="17" t="s">
        <v>1</v>
      </c>
      <c r="G276" s="17" t="s">
        <v>4</v>
      </c>
      <c r="H276" s="17" t="s">
        <v>705</v>
      </c>
      <c r="I276" s="66" t="s">
        <v>999</v>
      </c>
      <c r="J276" s="17" t="s">
        <v>846</v>
      </c>
    </row>
    <row r="277" spans="1:10" ht="30" customHeight="1">
      <c r="A277" s="5">
        <f t="shared" si="8"/>
        <v>163</v>
      </c>
      <c r="B277" s="67" t="s">
        <v>191</v>
      </c>
      <c r="C277" s="18" t="s">
        <v>514</v>
      </c>
      <c r="D277" s="20">
        <v>2</v>
      </c>
      <c r="E277" s="18" t="s">
        <v>344</v>
      </c>
      <c r="F277" s="18" t="s">
        <v>1</v>
      </c>
      <c r="G277" s="18" t="s">
        <v>17</v>
      </c>
      <c r="H277" s="18" t="s">
        <v>729</v>
      </c>
      <c r="I277" s="67" t="s">
        <v>981</v>
      </c>
      <c r="J277" s="18" t="s">
        <v>847</v>
      </c>
    </row>
    <row r="278" spans="1:10" ht="30" customHeight="1">
      <c r="A278" s="4">
        <f t="shared" si="8"/>
        <v>164</v>
      </c>
      <c r="B278" s="66" t="s">
        <v>192</v>
      </c>
      <c r="C278" s="97" t="s">
        <v>515</v>
      </c>
      <c r="D278" s="19">
        <v>4</v>
      </c>
      <c r="E278" s="17" t="s">
        <v>344</v>
      </c>
      <c r="F278" s="17" t="s">
        <v>1</v>
      </c>
      <c r="G278" s="17" t="s">
        <v>6</v>
      </c>
      <c r="H278" s="17" t="s">
        <v>729</v>
      </c>
      <c r="I278" s="163" t="s">
        <v>981</v>
      </c>
      <c r="J278" s="17" t="s">
        <v>848</v>
      </c>
    </row>
    <row r="279" spans="1:10" ht="30" customHeight="1">
      <c r="A279" s="5">
        <f t="shared" si="8"/>
        <v>165</v>
      </c>
      <c r="B279" s="67" t="s">
        <v>193</v>
      </c>
      <c r="C279" s="18" t="s">
        <v>516</v>
      </c>
      <c r="D279" s="20">
        <v>3</v>
      </c>
      <c r="E279" s="18" t="s">
        <v>344</v>
      </c>
      <c r="F279" s="18" t="s">
        <v>1</v>
      </c>
      <c r="G279" s="18" t="s">
        <v>909</v>
      </c>
      <c r="H279" s="18" t="s">
        <v>722</v>
      </c>
      <c r="I279" s="104" t="s">
        <v>995</v>
      </c>
      <c r="J279" s="18" t="s">
        <v>849</v>
      </c>
    </row>
    <row r="280" spans="1:10" ht="30" customHeight="1">
      <c r="A280" s="4">
        <f t="shared" si="8"/>
        <v>166</v>
      </c>
      <c r="B280" s="66" t="s">
        <v>194</v>
      </c>
      <c r="C280" s="17" t="s">
        <v>517</v>
      </c>
      <c r="D280" s="19">
        <v>4</v>
      </c>
      <c r="E280" s="17" t="s">
        <v>344</v>
      </c>
      <c r="F280" s="17" t="s">
        <v>1</v>
      </c>
      <c r="G280" s="17" t="s">
        <v>909</v>
      </c>
      <c r="H280" s="17" t="s">
        <v>729</v>
      </c>
      <c r="I280" s="66" t="s">
        <v>981</v>
      </c>
      <c r="J280" s="17" t="s">
        <v>927</v>
      </c>
    </row>
    <row r="281" spans="1:10" ht="30" customHeight="1">
      <c r="A281" s="5">
        <f t="shared" si="8"/>
        <v>167</v>
      </c>
      <c r="B281" s="67" t="s">
        <v>195</v>
      </c>
      <c r="C281" s="18" t="s">
        <v>518</v>
      </c>
      <c r="D281" s="20">
        <v>4</v>
      </c>
      <c r="E281" s="18" t="s">
        <v>344</v>
      </c>
      <c r="F281" s="18" t="s">
        <v>1</v>
      </c>
      <c r="G281" s="18" t="s">
        <v>909</v>
      </c>
      <c r="H281" s="18" t="s">
        <v>728</v>
      </c>
      <c r="I281" s="67" t="s">
        <v>972</v>
      </c>
      <c r="J281" s="18" t="s">
        <v>850</v>
      </c>
    </row>
    <row r="282" spans="1:10" ht="30" customHeight="1">
      <c r="A282" s="4">
        <f t="shared" si="8"/>
        <v>168</v>
      </c>
      <c r="B282" s="66" t="s">
        <v>660</v>
      </c>
      <c r="C282" s="17" t="s">
        <v>661</v>
      </c>
      <c r="D282" s="19">
        <v>4</v>
      </c>
      <c r="E282" s="17" t="s">
        <v>344</v>
      </c>
      <c r="F282" s="17" t="s">
        <v>1</v>
      </c>
      <c r="G282" s="17" t="s">
        <v>909</v>
      </c>
      <c r="H282" s="17" t="s">
        <v>731</v>
      </c>
      <c r="I282" s="163" t="s">
        <v>976</v>
      </c>
      <c r="J282" s="17" t="s">
        <v>844</v>
      </c>
    </row>
    <row r="283" spans="1:10" ht="30" customHeight="1">
      <c r="A283" s="5">
        <f t="shared" si="8"/>
        <v>169</v>
      </c>
      <c r="B283" s="67" t="s">
        <v>196</v>
      </c>
      <c r="C283" s="18" t="s">
        <v>519</v>
      </c>
      <c r="D283" s="20">
        <v>4</v>
      </c>
      <c r="E283" s="18" t="s">
        <v>344</v>
      </c>
      <c r="F283" s="18" t="s">
        <v>1</v>
      </c>
      <c r="G283" s="18" t="s">
        <v>6</v>
      </c>
      <c r="H283" s="18" t="s">
        <v>700</v>
      </c>
      <c r="I283" s="67" t="s">
        <v>971</v>
      </c>
      <c r="J283" s="18" t="s">
        <v>849</v>
      </c>
    </row>
    <row r="284" spans="1:10" ht="30" customHeight="1">
      <c r="A284" s="4">
        <f t="shared" si="8"/>
        <v>170</v>
      </c>
      <c r="B284" s="66" t="s">
        <v>197</v>
      </c>
      <c r="C284" s="17" t="s">
        <v>520</v>
      </c>
      <c r="D284" s="19">
        <v>4</v>
      </c>
      <c r="E284" s="17" t="s">
        <v>344</v>
      </c>
      <c r="F284" s="17" t="s">
        <v>1</v>
      </c>
      <c r="G284" s="17" t="s">
        <v>909</v>
      </c>
      <c r="H284" s="17" t="s">
        <v>755</v>
      </c>
      <c r="I284" s="66" t="s">
        <v>969</v>
      </c>
      <c r="J284" s="17" t="s">
        <v>850</v>
      </c>
    </row>
    <row r="285" spans="1:10" ht="30" customHeight="1">
      <c r="A285" s="5">
        <f>A284+1</f>
        <v>171</v>
      </c>
      <c r="B285" s="67" t="s">
        <v>198</v>
      </c>
      <c r="C285" s="18" t="s">
        <v>521</v>
      </c>
      <c r="D285" s="20">
        <v>4</v>
      </c>
      <c r="E285" s="18" t="s">
        <v>344</v>
      </c>
      <c r="F285" s="18" t="s">
        <v>1</v>
      </c>
      <c r="G285" s="18" t="s">
        <v>909</v>
      </c>
      <c r="H285" s="18" t="s">
        <v>700</v>
      </c>
      <c r="I285" s="67" t="s">
        <v>981</v>
      </c>
      <c r="J285" s="18" t="s">
        <v>851</v>
      </c>
    </row>
    <row r="286" spans="1:10" ht="30" customHeight="1">
      <c r="A286" s="169">
        <f>A285+1</f>
        <v>172</v>
      </c>
      <c r="B286" s="167" t="s">
        <v>199</v>
      </c>
      <c r="C286" s="167" t="s">
        <v>522</v>
      </c>
      <c r="D286" s="167">
        <v>3</v>
      </c>
      <c r="E286" s="157" t="s">
        <v>344</v>
      </c>
      <c r="F286" s="157" t="s">
        <v>1</v>
      </c>
      <c r="G286" s="157" t="s">
        <v>6</v>
      </c>
      <c r="H286" s="157" t="s">
        <v>716</v>
      </c>
      <c r="I286" s="157" t="s">
        <v>973</v>
      </c>
      <c r="J286" s="157" t="s">
        <v>848</v>
      </c>
    </row>
    <row r="287" spans="1:10" ht="30" customHeight="1">
      <c r="A287" s="170"/>
      <c r="B287" s="168"/>
      <c r="C287" s="168"/>
      <c r="D287" s="168"/>
      <c r="E287" s="159" t="s">
        <v>937</v>
      </c>
      <c r="F287" s="159" t="s">
        <v>1</v>
      </c>
      <c r="G287" s="159" t="s">
        <v>22</v>
      </c>
      <c r="H287" s="159" t="s">
        <v>1038</v>
      </c>
      <c r="I287" s="159" t="s">
        <v>971</v>
      </c>
      <c r="J287" s="159" t="s">
        <v>848</v>
      </c>
    </row>
    <row r="288" spans="1:10" ht="30" customHeight="1">
      <c r="A288" s="5">
        <f>A286+1</f>
        <v>173</v>
      </c>
      <c r="B288" s="67" t="s">
        <v>200</v>
      </c>
      <c r="C288" s="18" t="s">
        <v>523</v>
      </c>
      <c r="D288" s="20">
        <v>3</v>
      </c>
      <c r="E288" s="18" t="s">
        <v>344</v>
      </c>
      <c r="F288" s="18" t="s">
        <v>1</v>
      </c>
      <c r="G288" s="18" t="s">
        <v>6</v>
      </c>
      <c r="H288" s="18" t="s">
        <v>711</v>
      </c>
      <c r="I288" s="164" t="s">
        <v>977</v>
      </c>
      <c r="J288" s="18" t="s">
        <v>852</v>
      </c>
    </row>
    <row r="289" spans="1:10" ht="30" customHeight="1">
      <c r="A289" s="4">
        <f t="shared" si="8"/>
        <v>174</v>
      </c>
      <c r="B289" s="66" t="s">
        <v>201</v>
      </c>
      <c r="C289" s="17" t="s">
        <v>524</v>
      </c>
      <c r="D289" s="19">
        <v>4</v>
      </c>
      <c r="E289" s="17" t="s">
        <v>344</v>
      </c>
      <c r="F289" s="17" t="s">
        <v>1</v>
      </c>
      <c r="G289" s="17" t="s">
        <v>909</v>
      </c>
      <c r="H289" s="17" t="s">
        <v>729</v>
      </c>
      <c r="I289" s="66" t="s">
        <v>1001</v>
      </c>
      <c r="J289" s="147" t="s">
        <v>853</v>
      </c>
    </row>
    <row r="290" spans="1:10" ht="30" customHeight="1">
      <c r="A290" s="208">
        <f t="shared" si="8"/>
        <v>175</v>
      </c>
      <c r="B290" s="183" t="s">
        <v>202</v>
      </c>
      <c r="C290" s="209" t="s">
        <v>525</v>
      </c>
      <c r="D290" s="208">
        <v>3</v>
      </c>
      <c r="E290" s="84" t="s">
        <v>344</v>
      </c>
      <c r="F290" s="84" t="s">
        <v>1</v>
      </c>
      <c r="G290" s="84" t="s">
        <v>909</v>
      </c>
      <c r="H290" s="84" t="s">
        <v>717</v>
      </c>
      <c r="I290" s="122" t="s">
        <v>990</v>
      </c>
      <c r="J290" s="84" t="s">
        <v>854</v>
      </c>
    </row>
    <row r="291" spans="1:10" ht="30" customHeight="1">
      <c r="A291" s="208"/>
      <c r="B291" s="185"/>
      <c r="C291" s="209"/>
      <c r="D291" s="208"/>
      <c r="E291" s="85" t="s">
        <v>345</v>
      </c>
      <c r="F291" s="85" t="s">
        <v>1</v>
      </c>
      <c r="G291" s="85" t="s">
        <v>909</v>
      </c>
      <c r="H291" s="85" t="s">
        <v>720</v>
      </c>
      <c r="I291" s="85" t="s">
        <v>965</v>
      </c>
      <c r="J291" s="85" t="s">
        <v>855</v>
      </c>
    </row>
    <row r="292" spans="1:10" ht="30" customHeight="1">
      <c r="A292" s="208"/>
      <c r="B292" s="184"/>
      <c r="C292" s="209"/>
      <c r="D292" s="208"/>
      <c r="E292" s="91" t="s">
        <v>346</v>
      </c>
      <c r="F292" s="91" t="s">
        <v>1</v>
      </c>
      <c r="G292" s="91" t="s">
        <v>909</v>
      </c>
      <c r="H292" s="91" t="s">
        <v>696</v>
      </c>
      <c r="I292" s="162" t="s">
        <v>963</v>
      </c>
      <c r="J292" s="91" t="s">
        <v>855</v>
      </c>
    </row>
    <row r="293" spans="1:10" ht="30" customHeight="1">
      <c r="A293" s="195">
        <f>A290+1</f>
        <v>176</v>
      </c>
      <c r="B293" s="180" t="s">
        <v>203</v>
      </c>
      <c r="C293" s="197" t="s">
        <v>526</v>
      </c>
      <c r="D293" s="195">
        <v>3</v>
      </c>
      <c r="E293" s="88" t="s">
        <v>344</v>
      </c>
      <c r="F293" s="88" t="s">
        <v>1</v>
      </c>
      <c r="G293" s="88" t="s">
        <v>909</v>
      </c>
      <c r="H293" s="88" t="s">
        <v>717</v>
      </c>
      <c r="I293" s="88" t="s">
        <v>985</v>
      </c>
      <c r="J293" s="137" t="s">
        <v>1030</v>
      </c>
    </row>
    <row r="294" spans="1:10" ht="30" customHeight="1">
      <c r="A294" s="195"/>
      <c r="B294" s="181"/>
      <c r="C294" s="197"/>
      <c r="D294" s="195"/>
      <c r="E294" s="89" t="s">
        <v>345</v>
      </c>
      <c r="F294" s="89" t="s">
        <v>1</v>
      </c>
      <c r="G294" s="89" t="s">
        <v>909</v>
      </c>
      <c r="H294" s="89" t="s">
        <v>717</v>
      </c>
      <c r="I294" s="89" t="s">
        <v>976</v>
      </c>
      <c r="J294" s="89" t="s">
        <v>928</v>
      </c>
    </row>
    <row r="295" spans="1:10" ht="30" customHeight="1">
      <c r="A295" s="195"/>
      <c r="B295" s="181"/>
      <c r="C295" s="197"/>
      <c r="D295" s="195"/>
      <c r="E295" s="87" t="s">
        <v>346</v>
      </c>
      <c r="F295" s="87" t="s">
        <v>1</v>
      </c>
      <c r="G295" s="87" t="s">
        <v>6</v>
      </c>
      <c r="H295" s="87" t="s">
        <v>722</v>
      </c>
      <c r="I295" s="87" t="s">
        <v>968</v>
      </c>
      <c r="J295" s="87" t="s">
        <v>856</v>
      </c>
    </row>
    <row r="296" spans="1:10" ht="30" customHeight="1">
      <c r="A296" s="5">
        <f>A293+1</f>
        <v>177</v>
      </c>
      <c r="B296" s="67" t="s">
        <v>204</v>
      </c>
      <c r="C296" s="18" t="s">
        <v>527</v>
      </c>
      <c r="D296" s="20">
        <v>4</v>
      </c>
      <c r="E296" s="18" t="s">
        <v>344</v>
      </c>
      <c r="F296" s="18" t="s">
        <v>1</v>
      </c>
      <c r="G296" s="18" t="s">
        <v>4</v>
      </c>
      <c r="H296" s="18" t="s">
        <v>728</v>
      </c>
      <c r="I296" s="67" t="s">
        <v>963</v>
      </c>
      <c r="J296" s="18" t="s">
        <v>857</v>
      </c>
    </row>
    <row r="297" spans="1:10" ht="30" customHeight="1">
      <c r="A297" s="4">
        <f>A296+1</f>
        <v>178</v>
      </c>
      <c r="B297" s="119" t="s">
        <v>205</v>
      </c>
      <c r="C297" s="119" t="s">
        <v>528</v>
      </c>
      <c r="D297" s="118">
        <v>3</v>
      </c>
      <c r="E297" s="119" t="s">
        <v>344</v>
      </c>
      <c r="F297" s="119" t="s">
        <v>1</v>
      </c>
      <c r="G297" s="119" t="s">
        <v>6</v>
      </c>
      <c r="H297" s="119" t="s">
        <v>720</v>
      </c>
      <c r="I297" s="119" t="s">
        <v>990</v>
      </c>
      <c r="J297" s="119" t="s">
        <v>206</v>
      </c>
    </row>
    <row r="298" spans="1:10" ht="30" customHeight="1">
      <c r="A298" s="188">
        <f>A297+1</f>
        <v>179</v>
      </c>
      <c r="B298" s="183" t="s">
        <v>207</v>
      </c>
      <c r="C298" s="177" t="s">
        <v>529</v>
      </c>
      <c r="D298" s="188">
        <v>3</v>
      </c>
      <c r="E298" s="11" t="s">
        <v>344</v>
      </c>
      <c r="F298" s="11" t="s">
        <v>1</v>
      </c>
      <c r="G298" s="11" t="s">
        <v>6</v>
      </c>
      <c r="H298" s="11" t="s">
        <v>716</v>
      </c>
      <c r="I298" s="60" t="s">
        <v>968</v>
      </c>
      <c r="J298" s="11" t="s">
        <v>858</v>
      </c>
    </row>
    <row r="299" spans="1:10" ht="30" customHeight="1">
      <c r="A299" s="189"/>
      <c r="B299" s="185"/>
      <c r="C299" s="178"/>
      <c r="D299" s="189"/>
      <c r="E299" s="12" t="s">
        <v>345</v>
      </c>
      <c r="F299" s="12" t="s">
        <v>1</v>
      </c>
      <c r="G299" s="12" t="s">
        <v>909</v>
      </c>
      <c r="H299" s="12" t="s">
        <v>722</v>
      </c>
      <c r="I299" s="61" t="s">
        <v>999</v>
      </c>
      <c r="J299" s="12" t="s">
        <v>859</v>
      </c>
    </row>
    <row r="300" spans="1:10" ht="30" customHeight="1">
      <c r="A300" s="189"/>
      <c r="B300" s="184"/>
      <c r="C300" s="178"/>
      <c r="D300" s="189"/>
      <c r="E300" s="12" t="s">
        <v>346</v>
      </c>
      <c r="F300" s="12" t="s">
        <v>1</v>
      </c>
      <c r="G300" s="12" t="s">
        <v>6</v>
      </c>
      <c r="H300" s="12" t="s">
        <v>697</v>
      </c>
      <c r="I300" s="61" t="s">
        <v>999</v>
      </c>
      <c r="J300" s="12" t="s">
        <v>859</v>
      </c>
    </row>
    <row r="301" spans="1:10" ht="30" customHeight="1">
      <c r="A301" s="4">
        <f>A298+1</f>
        <v>180</v>
      </c>
      <c r="B301" s="66" t="s">
        <v>208</v>
      </c>
      <c r="C301" s="17" t="s">
        <v>530</v>
      </c>
      <c r="D301" s="19">
        <v>4</v>
      </c>
      <c r="E301" s="17" t="s">
        <v>344</v>
      </c>
      <c r="F301" s="17" t="s">
        <v>1</v>
      </c>
      <c r="G301" s="17" t="s">
        <v>909</v>
      </c>
      <c r="H301" s="17" t="s">
        <v>728</v>
      </c>
      <c r="I301" s="66" t="s">
        <v>988</v>
      </c>
      <c r="J301" s="17" t="s">
        <v>209</v>
      </c>
    </row>
    <row r="302" spans="1:10" ht="30" customHeight="1">
      <c r="A302" s="5">
        <f t="shared" ref="A302:A316" si="9">A301+1</f>
        <v>181</v>
      </c>
      <c r="B302" s="67" t="s">
        <v>210</v>
      </c>
      <c r="C302" s="18" t="s">
        <v>531</v>
      </c>
      <c r="D302" s="20">
        <v>4</v>
      </c>
      <c r="E302" s="18" t="s">
        <v>344</v>
      </c>
      <c r="F302" s="18" t="s">
        <v>1</v>
      </c>
      <c r="G302" s="18" t="s">
        <v>4</v>
      </c>
      <c r="H302" s="18" t="s">
        <v>750</v>
      </c>
      <c r="I302" s="164" t="s">
        <v>978</v>
      </c>
      <c r="J302" s="152" t="s">
        <v>1034</v>
      </c>
    </row>
    <row r="303" spans="1:10" ht="30" customHeight="1">
      <c r="A303" s="4">
        <f t="shared" si="9"/>
        <v>182</v>
      </c>
      <c r="B303" s="66" t="s">
        <v>211</v>
      </c>
      <c r="C303" s="17" t="s">
        <v>532</v>
      </c>
      <c r="D303" s="19">
        <v>3</v>
      </c>
      <c r="E303" s="17" t="s">
        <v>344</v>
      </c>
      <c r="F303" s="17" t="s">
        <v>1</v>
      </c>
      <c r="G303" s="17" t="s">
        <v>4</v>
      </c>
      <c r="H303" s="17" t="s">
        <v>691</v>
      </c>
      <c r="I303" s="66" t="s">
        <v>1000</v>
      </c>
      <c r="J303" s="17" t="s">
        <v>212</v>
      </c>
    </row>
    <row r="304" spans="1:10" ht="30" customHeight="1">
      <c r="A304" s="5">
        <f t="shared" si="9"/>
        <v>183</v>
      </c>
      <c r="B304" s="67" t="s">
        <v>213</v>
      </c>
      <c r="C304" s="18" t="s">
        <v>533</v>
      </c>
      <c r="D304" s="20">
        <v>3</v>
      </c>
      <c r="E304" s="18" t="s">
        <v>344</v>
      </c>
      <c r="F304" s="18" t="s">
        <v>1</v>
      </c>
      <c r="G304" s="18" t="s">
        <v>909</v>
      </c>
      <c r="H304" s="18" t="s">
        <v>718</v>
      </c>
      <c r="I304" s="164" t="s">
        <v>1000</v>
      </c>
      <c r="J304" s="18" t="s">
        <v>212</v>
      </c>
    </row>
    <row r="305" spans="1:10" ht="30" customHeight="1">
      <c r="A305" s="4">
        <f t="shared" si="9"/>
        <v>184</v>
      </c>
      <c r="B305" s="66" t="s">
        <v>214</v>
      </c>
      <c r="C305" s="17" t="s">
        <v>534</v>
      </c>
      <c r="D305" s="19">
        <v>3</v>
      </c>
      <c r="E305" s="17" t="s">
        <v>344</v>
      </c>
      <c r="F305" s="17" t="s">
        <v>1</v>
      </c>
      <c r="G305" s="52" t="s">
        <v>909</v>
      </c>
      <c r="H305" s="52" t="s">
        <v>691</v>
      </c>
      <c r="I305" s="66" t="s">
        <v>1011</v>
      </c>
      <c r="J305" s="17" t="s">
        <v>860</v>
      </c>
    </row>
    <row r="306" spans="1:10" ht="30" customHeight="1">
      <c r="A306" s="4">
        <f>184+1</f>
        <v>185</v>
      </c>
      <c r="B306" s="66" t="s">
        <v>215</v>
      </c>
      <c r="C306" s="17" t="s">
        <v>535</v>
      </c>
      <c r="D306" s="19">
        <v>4</v>
      </c>
      <c r="E306" s="17" t="s">
        <v>344</v>
      </c>
      <c r="F306" s="17" t="s">
        <v>1</v>
      </c>
      <c r="G306" s="17" t="s">
        <v>909</v>
      </c>
      <c r="H306" s="17" t="s">
        <v>702</v>
      </c>
      <c r="I306" s="66" t="s">
        <v>988</v>
      </c>
      <c r="J306" s="17" t="s">
        <v>206</v>
      </c>
    </row>
    <row r="307" spans="1:10" ht="30" customHeight="1">
      <c r="A307" s="5">
        <f t="shared" si="9"/>
        <v>186</v>
      </c>
      <c r="B307" s="67" t="s">
        <v>216</v>
      </c>
      <c r="C307" s="18" t="s">
        <v>536</v>
      </c>
      <c r="D307" s="20">
        <v>4</v>
      </c>
      <c r="E307" s="18" t="s">
        <v>344</v>
      </c>
      <c r="F307" s="18" t="s">
        <v>1</v>
      </c>
      <c r="G307" s="18" t="s">
        <v>909</v>
      </c>
      <c r="H307" s="18" t="s">
        <v>728</v>
      </c>
      <c r="I307" s="125" t="s">
        <v>970</v>
      </c>
      <c r="J307" s="18" t="s">
        <v>861</v>
      </c>
    </row>
    <row r="308" spans="1:10" ht="30" customHeight="1">
      <c r="A308" s="4">
        <f t="shared" si="9"/>
        <v>187</v>
      </c>
      <c r="B308" s="66" t="s">
        <v>662</v>
      </c>
      <c r="C308" s="17" t="s">
        <v>663</v>
      </c>
      <c r="D308" s="19">
        <v>3</v>
      </c>
      <c r="E308" s="17" t="s">
        <v>344</v>
      </c>
      <c r="F308" s="17" t="s">
        <v>1</v>
      </c>
      <c r="G308" s="17" t="s">
        <v>6</v>
      </c>
      <c r="H308" s="17" t="s">
        <v>697</v>
      </c>
      <c r="I308" s="163" t="s">
        <v>1001</v>
      </c>
      <c r="J308" s="17" t="s">
        <v>858</v>
      </c>
    </row>
    <row r="309" spans="1:10" ht="30" customHeight="1">
      <c r="A309" s="5">
        <f t="shared" si="9"/>
        <v>188</v>
      </c>
      <c r="B309" s="67" t="s">
        <v>217</v>
      </c>
      <c r="C309" s="18" t="s">
        <v>537</v>
      </c>
      <c r="D309" s="20">
        <v>3</v>
      </c>
      <c r="E309" s="18" t="s">
        <v>344</v>
      </c>
      <c r="F309" s="18" t="s">
        <v>1</v>
      </c>
      <c r="G309" s="18" t="s">
        <v>6</v>
      </c>
      <c r="H309" s="18" t="s">
        <v>717</v>
      </c>
      <c r="I309" s="67" t="s">
        <v>977</v>
      </c>
      <c r="J309" s="144" t="s">
        <v>1032</v>
      </c>
    </row>
    <row r="310" spans="1:10" ht="30" customHeight="1">
      <c r="A310" s="4">
        <f t="shared" si="9"/>
        <v>189</v>
      </c>
      <c r="B310" s="66" t="s">
        <v>664</v>
      </c>
      <c r="C310" s="17" t="s">
        <v>665</v>
      </c>
      <c r="D310" s="19">
        <v>3</v>
      </c>
      <c r="E310" s="17" t="s">
        <v>344</v>
      </c>
      <c r="F310" s="17" t="s">
        <v>1</v>
      </c>
      <c r="G310" s="17" t="s">
        <v>909</v>
      </c>
      <c r="H310" s="17" t="s">
        <v>716</v>
      </c>
      <c r="I310" s="163" t="s">
        <v>978</v>
      </c>
      <c r="J310" s="17" t="s">
        <v>854</v>
      </c>
    </row>
    <row r="311" spans="1:10" ht="30" customHeight="1">
      <c r="A311" s="4">
        <f>191+1</f>
        <v>192</v>
      </c>
      <c r="B311" s="66" t="s">
        <v>666</v>
      </c>
      <c r="C311" s="17" t="s">
        <v>667</v>
      </c>
      <c r="D311" s="19">
        <v>3</v>
      </c>
      <c r="E311" s="17" t="s">
        <v>344</v>
      </c>
      <c r="F311" s="17" t="s">
        <v>1</v>
      </c>
      <c r="G311" s="17" t="s">
        <v>909</v>
      </c>
      <c r="H311" s="17" t="s">
        <v>695</v>
      </c>
      <c r="I311" s="66" t="s">
        <v>984</v>
      </c>
      <c r="J311" s="17" t="s">
        <v>790</v>
      </c>
    </row>
    <row r="312" spans="1:10" ht="30" customHeight="1">
      <c r="A312" s="5">
        <f t="shared" si="9"/>
        <v>193</v>
      </c>
      <c r="B312" s="67" t="s">
        <v>668</v>
      </c>
      <c r="C312" s="18" t="s">
        <v>669</v>
      </c>
      <c r="D312" s="20">
        <v>4</v>
      </c>
      <c r="E312" s="18" t="s">
        <v>344</v>
      </c>
      <c r="F312" s="18" t="s">
        <v>1</v>
      </c>
      <c r="G312" s="18" t="s">
        <v>6</v>
      </c>
      <c r="H312" s="18" t="s">
        <v>731</v>
      </c>
      <c r="I312" s="67" t="s">
        <v>1000</v>
      </c>
      <c r="J312" s="18" t="s">
        <v>928</v>
      </c>
    </row>
    <row r="313" spans="1:10" ht="30" customHeight="1">
      <c r="A313" s="4">
        <f t="shared" si="9"/>
        <v>194</v>
      </c>
      <c r="B313" s="66" t="s">
        <v>218</v>
      </c>
      <c r="C313" s="17" t="s">
        <v>538</v>
      </c>
      <c r="D313" s="19">
        <v>4</v>
      </c>
      <c r="E313" s="17" t="s">
        <v>344</v>
      </c>
      <c r="F313" s="17" t="s">
        <v>1</v>
      </c>
      <c r="G313" s="17" t="s">
        <v>6</v>
      </c>
      <c r="H313" s="17" t="s">
        <v>753</v>
      </c>
      <c r="I313" s="124" t="s">
        <v>1000</v>
      </c>
      <c r="J313" s="17" t="s">
        <v>861</v>
      </c>
    </row>
    <row r="314" spans="1:10" ht="30" customHeight="1">
      <c r="A314" s="5">
        <f t="shared" si="9"/>
        <v>195</v>
      </c>
      <c r="B314" s="67" t="s">
        <v>670</v>
      </c>
      <c r="C314" s="18" t="s">
        <v>671</v>
      </c>
      <c r="D314" s="20">
        <v>4</v>
      </c>
      <c r="E314" s="18" t="s">
        <v>344</v>
      </c>
      <c r="F314" s="18" t="s">
        <v>1</v>
      </c>
      <c r="G314" s="18" t="s">
        <v>6</v>
      </c>
      <c r="H314" s="18" t="s">
        <v>699</v>
      </c>
      <c r="I314" s="67" t="s">
        <v>988</v>
      </c>
      <c r="J314" s="18" t="s">
        <v>219</v>
      </c>
    </row>
    <row r="315" spans="1:10" ht="30" customHeight="1">
      <c r="A315" s="5">
        <f>195+1</f>
        <v>196</v>
      </c>
      <c r="B315" s="67" t="s">
        <v>220</v>
      </c>
      <c r="C315" s="18" t="s">
        <v>539</v>
      </c>
      <c r="D315" s="20">
        <v>3</v>
      </c>
      <c r="E315" s="18" t="s">
        <v>344</v>
      </c>
      <c r="F315" s="18" t="s">
        <v>1</v>
      </c>
      <c r="G315" s="18" t="s">
        <v>909</v>
      </c>
      <c r="H315" s="18" t="s">
        <v>722</v>
      </c>
      <c r="I315" s="164" t="s">
        <v>978</v>
      </c>
      <c r="J315" s="18" t="s">
        <v>212</v>
      </c>
    </row>
    <row r="316" spans="1:10" ht="30" customHeight="1">
      <c r="A316" s="171">
        <f t="shared" si="9"/>
        <v>197</v>
      </c>
      <c r="B316" s="174" t="s">
        <v>221</v>
      </c>
      <c r="C316" s="174" t="s">
        <v>540</v>
      </c>
      <c r="D316" s="171">
        <v>0.5</v>
      </c>
      <c r="E316" s="180" t="s">
        <v>344</v>
      </c>
      <c r="F316" s="109" t="s">
        <v>222</v>
      </c>
      <c r="G316" s="109" t="s">
        <v>22</v>
      </c>
      <c r="H316" s="109" t="s">
        <v>758</v>
      </c>
      <c r="I316" s="115" t="s">
        <v>1012</v>
      </c>
      <c r="J316" s="180" t="s">
        <v>223</v>
      </c>
    </row>
    <row r="317" spans="1:10" ht="30" customHeight="1">
      <c r="A317" s="172"/>
      <c r="B317" s="175"/>
      <c r="C317" s="175"/>
      <c r="D317" s="172"/>
      <c r="E317" s="181"/>
      <c r="F317" s="110" t="s">
        <v>222</v>
      </c>
      <c r="G317" s="110" t="s">
        <v>17</v>
      </c>
      <c r="H317" s="110" t="s">
        <v>756</v>
      </c>
      <c r="I317" s="116" t="s">
        <v>1012</v>
      </c>
      <c r="J317" s="181"/>
    </row>
    <row r="318" spans="1:10" ht="30" customHeight="1">
      <c r="A318" s="172"/>
      <c r="B318" s="175"/>
      <c r="C318" s="175"/>
      <c r="D318" s="172"/>
      <c r="E318" s="181"/>
      <c r="F318" s="110" t="s">
        <v>224</v>
      </c>
      <c r="G318" s="110" t="s">
        <v>22</v>
      </c>
      <c r="H318" s="110" t="s">
        <v>756</v>
      </c>
      <c r="I318" s="116" t="s">
        <v>1012</v>
      </c>
      <c r="J318" s="181"/>
    </row>
    <row r="319" spans="1:10" ht="30" customHeight="1">
      <c r="A319" s="172"/>
      <c r="B319" s="175"/>
      <c r="C319" s="175"/>
      <c r="D319" s="172"/>
      <c r="E319" s="192"/>
      <c r="F319" s="110" t="s">
        <v>224</v>
      </c>
      <c r="G319" s="110" t="s">
        <v>17</v>
      </c>
      <c r="H319" s="110" t="s">
        <v>757</v>
      </c>
      <c r="I319" s="116" t="s">
        <v>1012</v>
      </c>
      <c r="J319" s="181"/>
    </row>
    <row r="320" spans="1:10" ht="30" customHeight="1">
      <c r="A320" s="172"/>
      <c r="B320" s="175"/>
      <c r="C320" s="175"/>
      <c r="D320" s="172"/>
      <c r="E320" s="196" t="s">
        <v>345</v>
      </c>
      <c r="F320" s="110" t="s">
        <v>222</v>
      </c>
      <c r="G320" s="110" t="s">
        <v>22</v>
      </c>
      <c r="H320" s="110" t="s">
        <v>756</v>
      </c>
      <c r="I320" s="116" t="s">
        <v>1016</v>
      </c>
      <c r="J320" s="181"/>
    </row>
    <row r="321" spans="1:10" ht="30" customHeight="1">
      <c r="A321" s="172"/>
      <c r="B321" s="175"/>
      <c r="C321" s="175"/>
      <c r="D321" s="172"/>
      <c r="E321" s="181"/>
      <c r="F321" s="110" t="s">
        <v>222</v>
      </c>
      <c r="G321" s="110" t="s">
        <v>17</v>
      </c>
      <c r="H321" s="110" t="s">
        <v>757</v>
      </c>
      <c r="I321" s="116" t="s">
        <v>1016</v>
      </c>
      <c r="J321" s="181"/>
    </row>
    <row r="322" spans="1:10" ht="30" customHeight="1">
      <c r="A322" s="172"/>
      <c r="B322" s="175"/>
      <c r="C322" s="175"/>
      <c r="D322" s="172"/>
      <c r="E322" s="181"/>
      <c r="F322" s="110" t="s">
        <v>224</v>
      </c>
      <c r="G322" s="110" t="s">
        <v>22</v>
      </c>
      <c r="H322" s="110" t="s">
        <v>758</v>
      </c>
      <c r="I322" s="116" t="s">
        <v>1016</v>
      </c>
      <c r="J322" s="181"/>
    </row>
    <row r="323" spans="1:10" ht="30" customHeight="1">
      <c r="A323" s="173"/>
      <c r="B323" s="176"/>
      <c r="C323" s="176"/>
      <c r="D323" s="173"/>
      <c r="E323" s="182"/>
      <c r="F323" s="111" t="s">
        <v>224</v>
      </c>
      <c r="G323" s="111" t="s">
        <v>17</v>
      </c>
      <c r="H323" s="111" t="s">
        <v>756</v>
      </c>
      <c r="I323" s="117" t="s">
        <v>1016</v>
      </c>
      <c r="J323" s="182"/>
    </row>
    <row r="324" spans="1:10" ht="30" customHeight="1">
      <c r="A324" s="188">
        <f>A316+1</f>
        <v>198</v>
      </c>
      <c r="B324" s="177" t="s">
        <v>225</v>
      </c>
      <c r="C324" s="177" t="s">
        <v>541</v>
      </c>
      <c r="D324" s="188">
        <v>1</v>
      </c>
      <c r="E324" s="177" t="s">
        <v>344</v>
      </c>
      <c r="F324" s="11" t="s">
        <v>226</v>
      </c>
      <c r="G324" s="11" t="s">
        <v>20</v>
      </c>
      <c r="H324" s="11" t="s">
        <v>757</v>
      </c>
      <c r="I324" s="60" t="s">
        <v>1012</v>
      </c>
      <c r="J324" s="177" t="s">
        <v>929</v>
      </c>
    </row>
    <row r="325" spans="1:10" ht="30" customHeight="1">
      <c r="A325" s="189"/>
      <c r="B325" s="178"/>
      <c r="C325" s="178"/>
      <c r="D325" s="189"/>
      <c r="E325" s="178" t="s">
        <v>366</v>
      </c>
      <c r="F325" s="12" t="s">
        <v>226</v>
      </c>
      <c r="G325" s="12" t="s">
        <v>910</v>
      </c>
      <c r="H325" s="12" t="s">
        <v>757</v>
      </c>
      <c r="I325" s="61" t="s">
        <v>1012</v>
      </c>
      <c r="J325" s="178" t="s">
        <v>929</v>
      </c>
    </row>
    <row r="326" spans="1:10" ht="30" customHeight="1">
      <c r="A326" s="189"/>
      <c r="B326" s="178"/>
      <c r="C326" s="178"/>
      <c r="D326" s="189"/>
      <c r="E326" s="178" t="s">
        <v>368</v>
      </c>
      <c r="F326" s="12" t="s">
        <v>227</v>
      </c>
      <c r="G326" s="12" t="s">
        <v>20</v>
      </c>
      <c r="H326" s="44" t="s">
        <v>756</v>
      </c>
      <c r="I326" s="61" t="s">
        <v>1012</v>
      </c>
      <c r="J326" s="178" t="s">
        <v>930</v>
      </c>
    </row>
    <row r="327" spans="1:10" ht="30" customHeight="1">
      <c r="A327" s="189"/>
      <c r="B327" s="178"/>
      <c r="C327" s="178"/>
      <c r="D327" s="189"/>
      <c r="E327" s="178" t="s">
        <v>355</v>
      </c>
      <c r="F327" s="12" t="s">
        <v>227</v>
      </c>
      <c r="G327" s="12" t="s">
        <v>910</v>
      </c>
      <c r="H327" s="44" t="s">
        <v>758</v>
      </c>
      <c r="I327" s="61" t="s">
        <v>1012</v>
      </c>
      <c r="J327" s="178" t="s">
        <v>930</v>
      </c>
    </row>
    <row r="328" spans="1:10" ht="30" customHeight="1">
      <c r="A328" s="189"/>
      <c r="B328" s="178"/>
      <c r="C328" s="178"/>
      <c r="D328" s="189"/>
      <c r="E328" s="178" t="s">
        <v>345</v>
      </c>
      <c r="F328" s="12" t="s">
        <v>226</v>
      </c>
      <c r="G328" s="12" t="s">
        <v>20</v>
      </c>
      <c r="H328" s="12" t="s">
        <v>756</v>
      </c>
      <c r="I328" s="61" t="s">
        <v>1016</v>
      </c>
      <c r="J328" s="178" t="s">
        <v>929</v>
      </c>
    </row>
    <row r="329" spans="1:10" ht="30" customHeight="1">
      <c r="A329" s="189"/>
      <c r="B329" s="178"/>
      <c r="C329" s="178"/>
      <c r="D329" s="189"/>
      <c r="E329" s="178" t="s">
        <v>369</v>
      </c>
      <c r="F329" s="12" t="s">
        <v>226</v>
      </c>
      <c r="G329" s="12" t="s">
        <v>910</v>
      </c>
      <c r="H329" s="12" t="s">
        <v>758</v>
      </c>
      <c r="I329" s="61" t="s">
        <v>1016</v>
      </c>
      <c r="J329" s="178" t="s">
        <v>929</v>
      </c>
    </row>
    <row r="330" spans="1:10" ht="30" customHeight="1">
      <c r="A330" s="189"/>
      <c r="B330" s="178"/>
      <c r="C330" s="178"/>
      <c r="D330" s="189"/>
      <c r="E330" s="178" t="s">
        <v>367</v>
      </c>
      <c r="F330" s="12" t="s">
        <v>227</v>
      </c>
      <c r="G330" s="12" t="s">
        <v>20</v>
      </c>
      <c r="H330" s="44" t="s">
        <v>757</v>
      </c>
      <c r="I330" s="61" t="s">
        <v>1016</v>
      </c>
      <c r="J330" s="178" t="s">
        <v>929</v>
      </c>
    </row>
    <row r="331" spans="1:10" ht="30" customHeight="1">
      <c r="A331" s="191"/>
      <c r="B331" s="179"/>
      <c r="C331" s="179"/>
      <c r="D331" s="191"/>
      <c r="E331" s="179" t="s">
        <v>345</v>
      </c>
      <c r="F331" s="13" t="s">
        <v>227</v>
      </c>
      <c r="G331" s="13" t="s">
        <v>910</v>
      </c>
      <c r="H331" s="45" t="s">
        <v>757</v>
      </c>
      <c r="I331" s="62" t="s">
        <v>1016</v>
      </c>
      <c r="J331" s="179" t="s">
        <v>929</v>
      </c>
    </row>
    <row r="332" spans="1:10" ht="30" customHeight="1">
      <c r="A332" s="171">
        <f>A324+1</f>
        <v>199</v>
      </c>
      <c r="B332" s="174" t="s">
        <v>228</v>
      </c>
      <c r="C332" s="174" t="s">
        <v>542</v>
      </c>
      <c r="D332" s="171">
        <v>1</v>
      </c>
      <c r="E332" s="180" t="s">
        <v>344</v>
      </c>
      <c r="F332" s="14" t="s">
        <v>226</v>
      </c>
      <c r="G332" s="14" t="s">
        <v>20</v>
      </c>
      <c r="H332" s="14" t="s">
        <v>756</v>
      </c>
      <c r="I332" s="63" t="s">
        <v>1012</v>
      </c>
      <c r="J332" s="180" t="s">
        <v>229</v>
      </c>
    </row>
    <row r="333" spans="1:10" ht="30" customHeight="1">
      <c r="A333" s="172"/>
      <c r="B333" s="175"/>
      <c r="C333" s="175"/>
      <c r="D333" s="172"/>
      <c r="E333" s="181" t="s">
        <v>366</v>
      </c>
      <c r="F333" s="15" t="s">
        <v>226</v>
      </c>
      <c r="G333" s="15" t="s">
        <v>910</v>
      </c>
      <c r="H333" s="41" t="s">
        <v>756</v>
      </c>
      <c r="I333" s="64" t="s">
        <v>1012</v>
      </c>
      <c r="J333" s="181" t="s">
        <v>229</v>
      </c>
    </row>
    <row r="334" spans="1:10" ht="30" customHeight="1">
      <c r="A334" s="172"/>
      <c r="B334" s="175"/>
      <c r="C334" s="175"/>
      <c r="D334" s="172"/>
      <c r="E334" s="181" t="s">
        <v>355</v>
      </c>
      <c r="F334" s="15" t="s">
        <v>227</v>
      </c>
      <c r="G334" s="15" t="s">
        <v>20</v>
      </c>
      <c r="H334" s="41" t="s">
        <v>757</v>
      </c>
      <c r="I334" s="64" t="s">
        <v>1012</v>
      </c>
      <c r="J334" s="181" t="s">
        <v>229</v>
      </c>
    </row>
    <row r="335" spans="1:10" ht="30" customHeight="1">
      <c r="A335" s="172"/>
      <c r="B335" s="175"/>
      <c r="C335" s="175"/>
      <c r="D335" s="172"/>
      <c r="E335" s="192" t="s">
        <v>368</v>
      </c>
      <c r="F335" s="15" t="s">
        <v>227</v>
      </c>
      <c r="G335" s="15" t="s">
        <v>910</v>
      </c>
      <c r="H335" s="41" t="s">
        <v>757</v>
      </c>
      <c r="I335" s="64" t="s">
        <v>1012</v>
      </c>
      <c r="J335" s="181" t="s">
        <v>229</v>
      </c>
    </row>
    <row r="336" spans="1:10" ht="30" customHeight="1">
      <c r="A336" s="172"/>
      <c r="B336" s="175"/>
      <c r="C336" s="175"/>
      <c r="D336" s="172"/>
      <c r="E336" s="196" t="s">
        <v>345</v>
      </c>
      <c r="F336" s="15" t="s">
        <v>226</v>
      </c>
      <c r="G336" s="15" t="s">
        <v>20</v>
      </c>
      <c r="H336" s="15" t="s">
        <v>757</v>
      </c>
      <c r="I336" s="64" t="s">
        <v>1016</v>
      </c>
      <c r="J336" s="181" t="s">
        <v>229</v>
      </c>
    </row>
    <row r="337" spans="1:10" ht="30" customHeight="1">
      <c r="A337" s="172"/>
      <c r="B337" s="175"/>
      <c r="C337" s="175"/>
      <c r="D337" s="172"/>
      <c r="E337" s="181" t="s">
        <v>369</v>
      </c>
      <c r="F337" s="15" t="s">
        <v>226</v>
      </c>
      <c r="G337" s="15" t="s">
        <v>910</v>
      </c>
      <c r="H337" s="15" t="s">
        <v>757</v>
      </c>
      <c r="I337" s="64" t="s">
        <v>1016</v>
      </c>
      <c r="J337" s="181" t="s">
        <v>229</v>
      </c>
    </row>
    <row r="338" spans="1:10" ht="30" customHeight="1">
      <c r="A338" s="172"/>
      <c r="B338" s="175"/>
      <c r="C338" s="175"/>
      <c r="D338" s="172"/>
      <c r="E338" s="181" t="s">
        <v>345</v>
      </c>
      <c r="F338" s="15" t="s">
        <v>227</v>
      </c>
      <c r="G338" s="15" t="s">
        <v>20</v>
      </c>
      <c r="H338" s="41" t="s">
        <v>756</v>
      </c>
      <c r="I338" s="64" t="s">
        <v>1016</v>
      </c>
      <c r="J338" s="181" t="s">
        <v>229</v>
      </c>
    </row>
    <row r="339" spans="1:10" ht="30" customHeight="1">
      <c r="A339" s="173"/>
      <c r="B339" s="176"/>
      <c r="C339" s="176"/>
      <c r="D339" s="173"/>
      <c r="E339" s="182" t="s">
        <v>367</v>
      </c>
      <c r="F339" s="16" t="s">
        <v>227</v>
      </c>
      <c r="G339" s="16" t="s">
        <v>910</v>
      </c>
      <c r="H339" s="42" t="s">
        <v>756</v>
      </c>
      <c r="I339" s="65" t="s">
        <v>1016</v>
      </c>
      <c r="J339" s="182" t="s">
        <v>229</v>
      </c>
    </row>
    <row r="340" spans="1:10" ht="30" customHeight="1">
      <c r="A340" s="188">
        <f>A332+1</f>
        <v>200</v>
      </c>
      <c r="B340" s="177" t="s">
        <v>230</v>
      </c>
      <c r="C340" s="177" t="s">
        <v>543</v>
      </c>
      <c r="D340" s="188">
        <v>1</v>
      </c>
      <c r="E340" s="177" t="s">
        <v>344</v>
      </c>
      <c r="F340" s="11" t="s">
        <v>226</v>
      </c>
      <c r="G340" s="43" t="s">
        <v>21</v>
      </c>
      <c r="H340" s="43" t="s">
        <v>756</v>
      </c>
      <c r="I340" s="60" t="s">
        <v>1012</v>
      </c>
      <c r="J340" s="177" t="s">
        <v>931</v>
      </c>
    </row>
    <row r="341" spans="1:10" ht="30" customHeight="1">
      <c r="A341" s="189"/>
      <c r="B341" s="178"/>
      <c r="C341" s="178"/>
      <c r="D341" s="189"/>
      <c r="E341" s="178" t="s">
        <v>366</v>
      </c>
      <c r="F341" s="12" t="s">
        <v>226</v>
      </c>
      <c r="G341" s="44" t="s">
        <v>22</v>
      </c>
      <c r="H341" s="44" t="s">
        <v>756</v>
      </c>
      <c r="I341" s="61" t="s">
        <v>1012</v>
      </c>
      <c r="J341" s="178" t="s">
        <v>931</v>
      </c>
    </row>
    <row r="342" spans="1:10" ht="30" customHeight="1">
      <c r="A342" s="189"/>
      <c r="B342" s="178"/>
      <c r="C342" s="178"/>
      <c r="D342" s="189"/>
      <c r="E342" s="178" t="s">
        <v>368</v>
      </c>
      <c r="F342" s="12" t="s">
        <v>227</v>
      </c>
      <c r="G342" s="12" t="s">
        <v>21</v>
      </c>
      <c r="H342" s="44" t="s">
        <v>757</v>
      </c>
      <c r="I342" s="61" t="s">
        <v>1012</v>
      </c>
      <c r="J342" s="178" t="s">
        <v>932</v>
      </c>
    </row>
    <row r="343" spans="1:10" ht="30" customHeight="1">
      <c r="A343" s="189"/>
      <c r="B343" s="178"/>
      <c r="C343" s="178"/>
      <c r="D343" s="189"/>
      <c r="E343" s="178" t="s">
        <v>355</v>
      </c>
      <c r="F343" s="12" t="s">
        <v>227</v>
      </c>
      <c r="G343" s="44" t="s">
        <v>22</v>
      </c>
      <c r="H343" s="12" t="s">
        <v>757</v>
      </c>
      <c r="I343" s="61" t="s">
        <v>1012</v>
      </c>
      <c r="J343" s="178" t="s">
        <v>931</v>
      </c>
    </row>
    <row r="344" spans="1:10" ht="30" customHeight="1">
      <c r="A344" s="189"/>
      <c r="B344" s="178"/>
      <c r="C344" s="178"/>
      <c r="D344" s="189"/>
      <c r="E344" s="178" t="s">
        <v>345</v>
      </c>
      <c r="F344" s="12" t="s">
        <v>226</v>
      </c>
      <c r="G344" s="44" t="s">
        <v>21</v>
      </c>
      <c r="H344" s="44" t="s">
        <v>757</v>
      </c>
      <c r="I344" s="61" t="s">
        <v>1016</v>
      </c>
      <c r="J344" s="178" t="s">
        <v>932</v>
      </c>
    </row>
    <row r="345" spans="1:10" ht="30" customHeight="1">
      <c r="A345" s="189"/>
      <c r="B345" s="178"/>
      <c r="C345" s="178"/>
      <c r="D345" s="189"/>
      <c r="E345" s="178" t="s">
        <v>369</v>
      </c>
      <c r="F345" s="12" t="s">
        <v>226</v>
      </c>
      <c r="G345" s="44" t="s">
        <v>22</v>
      </c>
      <c r="H345" s="44" t="s">
        <v>757</v>
      </c>
      <c r="I345" s="61" t="s">
        <v>1016</v>
      </c>
      <c r="J345" s="178" t="s">
        <v>932</v>
      </c>
    </row>
    <row r="346" spans="1:10" ht="30" customHeight="1">
      <c r="A346" s="189"/>
      <c r="B346" s="178"/>
      <c r="C346" s="178"/>
      <c r="D346" s="189"/>
      <c r="E346" s="178" t="s">
        <v>367</v>
      </c>
      <c r="F346" s="12" t="s">
        <v>227</v>
      </c>
      <c r="G346" s="12" t="s">
        <v>21</v>
      </c>
      <c r="H346" s="44" t="s">
        <v>756</v>
      </c>
      <c r="I346" s="61" t="s">
        <v>1016</v>
      </c>
      <c r="J346" s="178" t="s">
        <v>932</v>
      </c>
    </row>
    <row r="347" spans="1:10" ht="30" customHeight="1">
      <c r="A347" s="191"/>
      <c r="B347" s="179"/>
      <c r="C347" s="179"/>
      <c r="D347" s="191"/>
      <c r="E347" s="179" t="s">
        <v>345</v>
      </c>
      <c r="F347" s="13" t="s">
        <v>227</v>
      </c>
      <c r="G347" s="45" t="s">
        <v>22</v>
      </c>
      <c r="H347" s="45" t="s">
        <v>756</v>
      </c>
      <c r="I347" s="62" t="s">
        <v>1016</v>
      </c>
      <c r="J347" s="179" t="s">
        <v>932</v>
      </c>
    </row>
    <row r="348" spans="1:10" ht="30" customHeight="1">
      <c r="A348" s="171">
        <f>A340+1</f>
        <v>201</v>
      </c>
      <c r="B348" s="174" t="s">
        <v>231</v>
      </c>
      <c r="C348" s="174" t="s">
        <v>544</v>
      </c>
      <c r="D348" s="171">
        <v>0.5</v>
      </c>
      <c r="E348" s="180" t="s">
        <v>344</v>
      </c>
      <c r="F348" s="109" t="s">
        <v>232</v>
      </c>
      <c r="G348" s="109" t="s">
        <v>22</v>
      </c>
      <c r="H348" s="109" t="s">
        <v>758</v>
      </c>
      <c r="I348" s="115" t="s">
        <v>1012</v>
      </c>
      <c r="J348" s="180" t="s">
        <v>233</v>
      </c>
    </row>
    <row r="349" spans="1:10" ht="30" customHeight="1">
      <c r="A349" s="172"/>
      <c r="B349" s="175"/>
      <c r="C349" s="175"/>
      <c r="D349" s="172"/>
      <c r="E349" s="181" t="s">
        <v>366</v>
      </c>
      <c r="F349" s="110" t="s">
        <v>232</v>
      </c>
      <c r="G349" s="110" t="s">
        <v>17</v>
      </c>
      <c r="H349" s="110" t="s">
        <v>756</v>
      </c>
      <c r="I349" s="116" t="s">
        <v>1012</v>
      </c>
      <c r="J349" s="181" t="s">
        <v>233</v>
      </c>
    </row>
    <row r="350" spans="1:10" ht="30" customHeight="1">
      <c r="A350" s="172"/>
      <c r="B350" s="175"/>
      <c r="C350" s="175"/>
      <c r="D350" s="172"/>
      <c r="E350" s="181" t="s">
        <v>355</v>
      </c>
      <c r="F350" s="110" t="s">
        <v>234</v>
      </c>
      <c r="G350" s="110" t="s">
        <v>22</v>
      </c>
      <c r="H350" s="110" t="s">
        <v>756</v>
      </c>
      <c r="I350" s="116" t="s">
        <v>1012</v>
      </c>
      <c r="J350" s="181" t="s">
        <v>233</v>
      </c>
    </row>
    <row r="351" spans="1:10" ht="30" customHeight="1">
      <c r="A351" s="172"/>
      <c r="B351" s="175"/>
      <c r="C351" s="175"/>
      <c r="D351" s="172"/>
      <c r="E351" s="192" t="s">
        <v>368</v>
      </c>
      <c r="F351" s="110" t="s">
        <v>234</v>
      </c>
      <c r="G351" s="110" t="s">
        <v>17</v>
      </c>
      <c r="H351" s="110" t="s">
        <v>757</v>
      </c>
      <c r="I351" s="116" t="s">
        <v>1012</v>
      </c>
      <c r="J351" s="181" t="s">
        <v>233</v>
      </c>
    </row>
    <row r="352" spans="1:10" ht="30" customHeight="1">
      <c r="A352" s="172"/>
      <c r="B352" s="175"/>
      <c r="C352" s="175"/>
      <c r="D352" s="172"/>
      <c r="E352" s="196" t="s">
        <v>365</v>
      </c>
      <c r="F352" s="110" t="s">
        <v>232</v>
      </c>
      <c r="G352" s="110" t="s">
        <v>22</v>
      </c>
      <c r="H352" s="110" t="s">
        <v>756</v>
      </c>
      <c r="I352" s="116" t="s">
        <v>1016</v>
      </c>
      <c r="J352" s="181" t="s">
        <v>233</v>
      </c>
    </row>
    <row r="353" spans="1:10" ht="30" customHeight="1">
      <c r="A353" s="172"/>
      <c r="B353" s="175"/>
      <c r="C353" s="175"/>
      <c r="D353" s="172"/>
      <c r="E353" s="181" t="s">
        <v>369</v>
      </c>
      <c r="F353" s="110" t="s">
        <v>232</v>
      </c>
      <c r="G353" s="110" t="s">
        <v>17</v>
      </c>
      <c r="H353" s="110" t="s">
        <v>757</v>
      </c>
      <c r="I353" s="116" t="s">
        <v>1016</v>
      </c>
      <c r="J353" s="181" t="s">
        <v>233</v>
      </c>
    </row>
    <row r="354" spans="1:10" ht="30" customHeight="1">
      <c r="A354" s="172"/>
      <c r="B354" s="175"/>
      <c r="C354" s="175"/>
      <c r="D354" s="172"/>
      <c r="E354" s="181" t="s">
        <v>345</v>
      </c>
      <c r="F354" s="110" t="s">
        <v>234</v>
      </c>
      <c r="G354" s="110" t="s">
        <v>22</v>
      </c>
      <c r="H354" s="110" t="s">
        <v>758</v>
      </c>
      <c r="I354" s="116" t="s">
        <v>1016</v>
      </c>
      <c r="J354" s="181" t="s">
        <v>233</v>
      </c>
    </row>
    <row r="355" spans="1:10" ht="30" customHeight="1">
      <c r="A355" s="173"/>
      <c r="B355" s="176"/>
      <c r="C355" s="176"/>
      <c r="D355" s="173"/>
      <c r="E355" s="182" t="s">
        <v>367</v>
      </c>
      <c r="F355" s="111" t="s">
        <v>234</v>
      </c>
      <c r="G355" s="111" t="s">
        <v>17</v>
      </c>
      <c r="H355" s="111" t="s">
        <v>756</v>
      </c>
      <c r="I355" s="117" t="s">
        <v>1016</v>
      </c>
      <c r="J355" s="182" t="s">
        <v>233</v>
      </c>
    </row>
    <row r="356" spans="1:10" ht="30" customHeight="1">
      <c r="A356" s="188">
        <f>A348+1</f>
        <v>202</v>
      </c>
      <c r="B356" s="177" t="s">
        <v>235</v>
      </c>
      <c r="C356" s="177" t="s">
        <v>485</v>
      </c>
      <c r="D356" s="188">
        <v>1</v>
      </c>
      <c r="E356" s="177" t="s">
        <v>344</v>
      </c>
      <c r="F356" s="11" t="s">
        <v>226</v>
      </c>
      <c r="G356" s="11" t="s">
        <v>21</v>
      </c>
      <c r="H356" s="11" t="s">
        <v>758</v>
      </c>
      <c r="I356" s="60" t="s">
        <v>1012</v>
      </c>
      <c r="J356" s="177" t="s">
        <v>173</v>
      </c>
    </row>
    <row r="357" spans="1:10" ht="30" customHeight="1">
      <c r="A357" s="189"/>
      <c r="B357" s="178"/>
      <c r="C357" s="178"/>
      <c r="D357" s="189"/>
      <c r="E357" s="178" t="s">
        <v>366</v>
      </c>
      <c r="F357" s="12" t="s">
        <v>226</v>
      </c>
      <c r="G357" s="44" t="s">
        <v>910</v>
      </c>
      <c r="H357" s="44" t="s">
        <v>758</v>
      </c>
      <c r="I357" s="61" t="s">
        <v>1012</v>
      </c>
      <c r="J357" s="178" t="s">
        <v>173</v>
      </c>
    </row>
    <row r="358" spans="1:10" ht="30" customHeight="1">
      <c r="A358" s="189"/>
      <c r="B358" s="178"/>
      <c r="C358" s="178"/>
      <c r="D358" s="189"/>
      <c r="E358" s="178" t="s">
        <v>368</v>
      </c>
      <c r="F358" s="12" t="s">
        <v>227</v>
      </c>
      <c r="G358" s="44" t="s">
        <v>21</v>
      </c>
      <c r="H358" s="44" t="s">
        <v>756</v>
      </c>
      <c r="I358" s="61" t="s">
        <v>1012</v>
      </c>
      <c r="J358" s="178" t="s">
        <v>173</v>
      </c>
    </row>
    <row r="359" spans="1:10" ht="30" customHeight="1">
      <c r="A359" s="189"/>
      <c r="B359" s="178"/>
      <c r="C359" s="178"/>
      <c r="D359" s="189"/>
      <c r="E359" s="178" t="s">
        <v>355</v>
      </c>
      <c r="F359" s="12" t="s">
        <v>227</v>
      </c>
      <c r="G359" s="44" t="s">
        <v>910</v>
      </c>
      <c r="H359" s="12" t="s">
        <v>756</v>
      </c>
      <c r="I359" s="61" t="s">
        <v>1012</v>
      </c>
      <c r="J359" s="178" t="s">
        <v>173</v>
      </c>
    </row>
    <row r="360" spans="1:10" ht="30" customHeight="1">
      <c r="A360" s="189"/>
      <c r="B360" s="178"/>
      <c r="C360" s="178"/>
      <c r="D360" s="189"/>
      <c r="E360" s="178" t="s">
        <v>365</v>
      </c>
      <c r="F360" s="12" t="s">
        <v>226</v>
      </c>
      <c r="G360" s="12" t="s">
        <v>21</v>
      </c>
      <c r="H360" s="44" t="s">
        <v>756</v>
      </c>
      <c r="I360" s="61" t="s">
        <v>1016</v>
      </c>
      <c r="J360" s="178" t="s">
        <v>173</v>
      </c>
    </row>
    <row r="361" spans="1:10" ht="30" customHeight="1">
      <c r="A361" s="189"/>
      <c r="B361" s="178"/>
      <c r="C361" s="178"/>
      <c r="D361" s="189"/>
      <c r="E361" s="178" t="s">
        <v>369</v>
      </c>
      <c r="F361" s="12" t="s">
        <v>226</v>
      </c>
      <c r="G361" s="44" t="s">
        <v>910</v>
      </c>
      <c r="H361" s="12" t="s">
        <v>756</v>
      </c>
      <c r="I361" s="61" t="s">
        <v>1016</v>
      </c>
      <c r="J361" s="178" t="s">
        <v>173</v>
      </c>
    </row>
    <row r="362" spans="1:10" ht="30" customHeight="1">
      <c r="A362" s="189"/>
      <c r="B362" s="178"/>
      <c r="C362" s="178"/>
      <c r="D362" s="189"/>
      <c r="E362" s="178" t="s">
        <v>345</v>
      </c>
      <c r="F362" s="12" t="s">
        <v>227</v>
      </c>
      <c r="G362" s="44" t="s">
        <v>21</v>
      </c>
      <c r="H362" s="44" t="s">
        <v>758</v>
      </c>
      <c r="I362" s="61" t="s">
        <v>1016</v>
      </c>
      <c r="J362" s="178" t="s">
        <v>173</v>
      </c>
    </row>
    <row r="363" spans="1:10" ht="30" customHeight="1">
      <c r="A363" s="191"/>
      <c r="B363" s="179"/>
      <c r="C363" s="179"/>
      <c r="D363" s="191"/>
      <c r="E363" s="179" t="s">
        <v>367</v>
      </c>
      <c r="F363" s="13" t="s">
        <v>227</v>
      </c>
      <c r="G363" s="13" t="s">
        <v>910</v>
      </c>
      <c r="H363" s="45" t="s">
        <v>758</v>
      </c>
      <c r="I363" s="62" t="s">
        <v>1016</v>
      </c>
      <c r="J363" s="179" t="s">
        <v>173</v>
      </c>
    </row>
    <row r="364" spans="1:10" ht="30" customHeight="1">
      <c r="A364" s="171">
        <f>A356+1</f>
        <v>203</v>
      </c>
      <c r="B364" s="174" t="s">
        <v>236</v>
      </c>
      <c r="C364" s="174" t="s">
        <v>545</v>
      </c>
      <c r="D364" s="171">
        <v>0.5</v>
      </c>
      <c r="E364" s="180" t="s">
        <v>366</v>
      </c>
      <c r="F364" s="14" t="s">
        <v>232</v>
      </c>
      <c r="G364" s="14" t="s">
        <v>21</v>
      </c>
      <c r="H364" s="40" t="s">
        <v>757</v>
      </c>
      <c r="I364" s="63" t="s">
        <v>1012</v>
      </c>
      <c r="J364" s="180" t="s">
        <v>237</v>
      </c>
    </row>
    <row r="365" spans="1:10" ht="30" customHeight="1">
      <c r="A365" s="172">
        <f>A356+1</f>
        <v>203</v>
      </c>
      <c r="B365" s="175" t="s">
        <v>236</v>
      </c>
      <c r="C365" s="175" t="s">
        <v>545</v>
      </c>
      <c r="D365" s="172">
        <v>0.5</v>
      </c>
      <c r="E365" s="181" t="s">
        <v>344</v>
      </c>
      <c r="F365" s="15" t="s">
        <v>232</v>
      </c>
      <c r="G365" s="15" t="s">
        <v>22</v>
      </c>
      <c r="H365" s="41" t="s">
        <v>757</v>
      </c>
      <c r="I365" s="64" t="s">
        <v>1012</v>
      </c>
      <c r="J365" s="181" t="s">
        <v>237</v>
      </c>
    </row>
    <row r="366" spans="1:10" ht="30" customHeight="1">
      <c r="A366" s="172"/>
      <c r="B366" s="175"/>
      <c r="C366" s="175"/>
      <c r="D366" s="172"/>
      <c r="E366" s="181" t="s">
        <v>355</v>
      </c>
      <c r="F366" s="15" t="s">
        <v>234</v>
      </c>
      <c r="G366" s="15" t="s">
        <v>21</v>
      </c>
      <c r="H366" s="41" t="s">
        <v>758</v>
      </c>
      <c r="I366" s="64" t="s">
        <v>1012</v>
      </c>
      <c r="J366" s="181" t="s">
        <v>237</v>
      </c>
    </row>
    <row r="367" spans="1:10" ht="30" customHeight="1">
      <c r="A367" s="172"/>
      <c r="B367" s="175"/>
      <c r="C367" s="175"/>
      <c r="D367" s="172"/>
      <c r="E367" s="192" t="s">
        <v>368</v>
      </c>
      <c r="F367" s="15" t="s">
        <v>234</v>
      </c>
      <c r="G367" s="15" t="s">
        <v>22</v>
      </c>
      <c r="H367" s="41" t="s">
        <v>758</v>
      </c>
      <c r="I367" s="64" t="s">
        <v>1012</v>
      </c>
      <c r="J367" s="181" t="s">
        <v>237</v>
      </c>
    </row>
    <row r="368" spans="1:10" ht="30" customHeight="1">
      <c r="A368" s="172"/>
      <c r="B368" s="175"/>
      <c r="C368" s="175"/>
      <c r="D368" s="172"/>
      <c r="E368" s="196" t="s">
        <v>369</v>
      </c>
      <c r="F368" s="15" t="s">
        <v>232</v>
      </c>
      <c r="G368" s="15" t="s">
        <v>21</v>
      </c>
      <c r="H368" s="41" t="s">
        <v>758</v>
      </c>
      <c r="I368" s="64" t="s">
        <v>1016</v>
      </c>
      <c r="J368" s="181" t="s">
        <v>237</v>
      </c>
    </row>
    <row r="369" spans="1:10" ht="30" customHeight="1">
      <c r="A369" s="172"/>
      <c r="B369" s="175"/>
      <c r="C369" s="175"/>
      <c r="D369" s="172"/>
      <c r="E369" s="181" t="s">
        <v>365</v>
      </c>
      <c r="F369" s="15" t="s">
        <v>232</v>
      </c>
      <c r="G369" s="15" t="s">
        <v>22</v>
      </c>
      <c r="H369" s="15" t="s">
        <v>758</v>
      </c>
      <c r="I369" s="64" t="s">
        <v>1016</v>
      </c>
      <c r="J369" s="181" t="s">
        <v>237</v>
      </c>
    </row>
    <row r="370" spans="1:10" ht="30" customHeight="1">
      <c r="A370" s="172"/>
      <c r="B370" s="175"/>
      <c r="C370" s="175"/>
      <c r="D370" s="172"/>
      <c r="E370" s="181" t="s">
        <v>345</v>
      </c>
      <c r="F370" s="15" t="s">
        <v>234</v>
      </c>
      <c r="G370" s="15" t="s">
        <v>21</v>
      </c>
      <c r="H370" s="41" t="s">
        <v>757</v>
      </c>
      <c r="I370" s="64" t="s">
        <v>1016</v>
      </c>
      <c r="J370" s="181" t="s">
        <v>237</v>
      </c>
    </row>
    <row r="371" spans="1:10" ht="30" customHeight="1">
      <c r="A371" s="173"/>
      <c r="B371" s="176"/>
      <c r="C371" s="176"/>
      <c r="D371" s="173"/>
      <c r="E371" s="182" t="s">
        <v>367</v>
      </c>
      <c r="F371" s="16" t="s">
        <v>234</v>
      </c>
      <c r="G371" s="16" t="s">
        <v>22</v>
      </c>
      <c r="H371" s="16" t="s">
        <v>757</v>
      </c>
      <c r="I371" s="65" t="s">
        <v>1016</v>
      </c>
      <c r="J371" s="182" t="s">
        <v>237</v>
      </c>
    </row>
    <row r="372" spans="1:10" ht="30" customHeight="1">
      <c r="A372" s="5">
        <f>A365+1</f>
        <v>204</v>
      </c>
      <c r="B372" s="67" t="s">
        <v>238</v>
      </c>
      <c r="C372" s="18" t="s">
        <v>500</v>
      </c>
      <c r="D372" s="20">
        <v>0.5</v>
      </c>
      <c r="E372" s="18" t="s">
        <v>344</v>
      </c>
      <c r="F372" s="18" t="s">
        <v>34</v>
      </c>
      <c r="G372" s="49" t="s">
        <v>909</v>
      </c>
      <c r="H372" s="18" t="s">
        <v>759</v>
      </c>
      <c r="I372" s="67" t="s">
        <v>1013</v>
      </c>
      <c r="J372" s="18" t="s">
        <v>834</v>
      </c>
    </row>
    <row r="373" spans="1:10" ht="30" customHeight="1">
      <c r="A373" s="4">
        <f t="shared" ref="A373:A386" si="10">A372+1</f>
        <v>205</v>
      </c>
      <c r="B373" s="66" t="s">
        <v>239</v>
      </c>
      <c r="C373" s="17" t="s">
        <v>448</v>
      </c>
      <c r="D373" s="19">
        <v>4</v>
      </c>
      <c r="E373" s="17" t="s">
        <v>344</v>
      </c>
      <c r="F373" s="17" t="s">
        <v>19</v>
      </c>
      <c r="G373" s="17" t="s">
        <v>6</v>
      </c>
      <c r="H373" s="17" t="s">
        <v>762</v>
      </c>
      <c r="I373" s="66" t="s">
        <v>1013</v>
      </c>
      <c r="J373" s="17" t="s">
        <v>173</v>
      </c>
    </row>
    <row r="374" spans="1:10" ht="30" customHeight="1">
      <c r="A374" s="5">
        <f t="shared" si="10"/>
        <v>206</v>
      </c>
      <c r="B374" s="67" t="s">
        <v>240</v>
      </c>
      <c r="C374" s="18" t="s">
        <v>546</v>
      </c>
      <c r="D374" s="20">
        <v>0.5</v>
      </c>
      <c r="E374" s="18" t="s">
        <v>344</v>
      </c>
      <c r="F374" s="18" t="s">
        <v>34</v>
      </c>
      <c r="G374" s="18" t="s">
        <v>6</v>
      </c>
      <c r="H374" s="18" t="s">
        <v>760</v>
      </c>
      <c r="I374" s="67" t="s">
        <v>1013</v>
      </c>
      <c r="J374" s="18" t="s">
        <v>836</v>
      </c>
    </row>
    <row r="375" spans="1:10" ht="30" customHeight="1">
      <c r="A375" s="4">
        <f>A374+1</f>
        <v>207</v>
      </c>
      <c r="B375" s="66" t="s">
        <v>242</v>
      </c>
      <c r="C375" s="47" t="s">
        <v>547</v>
      </c>
      <c r="D375" s="46">
        <v>0.5</v>
      </c>
      <c r="E375" s="47" t="s">
        <v>344</v>
      </c>
      <c r="F375" s="47" t="s">
        <v>34</v>
      </c>
      <c r="G375" s="47" t="s">
        <v>6</v>
      </c>
      <c r="H375" s="47" t="s">
        <v>759</v>
      </c>
      <c r="I375" s="66" t="s">
        <v>1013</v>
      </c>
      <c r="J375" s="47" t="s">
        <v>241</v>
      </c>
    </row>
    <row r="376" spans="1:10" ht="30" customHeight="1">
      <c r="A376" s="5">
        <f t="shared" si="10"/>
        <v>208</v>
      </c>
      <c r="B376" s="67" t="s">
        <v>243</v>
      </c>
      <c r="C376" s="49" t="s">
        <v>548</v>
      </c>
      <c r="D376" s="48">
        <v>0.5</v>
      </c>
      <c r="E376" s="49" t="s">
        <v>344</v>
      </c>
      <c r="F376" s="49" t="s">
        <v>19</v>
      </c>
      <c r="G376" s="49" t="s">
        <v>6</v>
      </c>
      <c r="H376" s="49" t="s">
        <v>761</v>
      </c>
      <c r="I376" s="67" t="s">
        <v>1013</v>
      </c>
      <c r="J376" s="49" t="s">
        <v>244</v>
      </c>
    </row>
    <row r="377" spans="1:10" ht="30" customHeight="1">
      <c r="A377" s="4">
        <f t="shared" si="10"/>
        <v>209</v>
      </c>
      <c r="B377" s="66" t="s">
        <v>245</v>
      </c>
      <c r="C377" s="47" t="s">
        <v>549</v>
      </c>
      <c r="D377" s="46">
        <v>0.5</v>
      </c>
      <c r="E377" s="47" t="s">
        <v>344</v>
      </c>
      <c r="F377" s="47" t="s">
        <v>19</v>
      </c>
      <c r="G377" s="47" t="s">
        <v>6</v>
      </c>
      <c r="H377" s="47" t="s">
        <v>759</v>
      </c>
      <c r="I377" s="66" t="s">
        <v>1013</v>
      </c>
      <c r="J377" s="47" t="s">
        <v>246</v>
      </c>
    </row>
    <row r="378" spans="1:10" ht="30" customHeight="1">
      <c r="A378" s="5">
        <f t="shared" si="10"/>
        <v>210</v>
      </c>
      <c r="B378" s="67" t="s">
        <v>247</v>
      </c>
      <c r="C378" s="49" t="s">
        <v>550</v>
      </c>
      <c r="D378" s="48">
        <v>0.5</v>
      </c>
      <c r="E378" s="49" t="s">
        <v>344</v>
      </c>
      <c r="F378" s="49" t="s">
        <v>34</v>
      </c>
      <c r="G378" s="49" t="s">
        <v>6</v>
      </c>
      <c r="H378" s="49" t="s">
        <v>761</v>
      </c>
      <c r="I378" s="67" t="s">
        <v>1013</v>
      </c>
      <c r="J378" s="49" t="s">
        <v>244</v>
      </c>
    </row>
    <row r="379" spans="1:10" ht="30" customHeight="1">
      <c r="A379" s="169">
        <f>A378+1</f>
        <v>211</v>
      </c>
      <c r="B379" s="167" t="s">
        <v>248</v>
      </c>
      <c r="C379" s="167" t="s">
        <v>551</v>
      </c>
      <c r="D379" s="167">
        <v>3</v>
      </c>
      <c r="E379" s="137" t="s">
        <v>344</v>
      </c>
      <c r="F379" s="137" t="s">
        <v>34</v>
      </c>
      <c r="G379" s="137" t="s">
        <v>6</v>
      </c>
      <c r="H379" s="137" t="s">
        <v>762</v>
      </c>
      <c r="I379" s="137" t="s">
        <v>1013</v>
      </c>
      <c r="J379" s="137" t="s">
        <v>862</v>
      </c>
    </row>
    <row r="380" spans="1:10" ht="30" customHeight="1">
      <c r="A380" s="170"/>
      <c r="B380" s="168"/>
      <c r="C380" s="168"/>
      <c r="D380" s="168"/>
      <c r="E380" s="139" t="s">
        <v>345</v>
      </c>
      <c r="F380" s="139" t="s">
        <v>34</v>
      </c>
      <c r="G380" s="139" t="s">
        <v>6</v>
      </c>
      <c r="H380" s="139" t="s">
        <v>759</v>
      </c>
      <c r="I380" s="139" t="s">
        <v>964</v>
      </c>
      <c r="J380" s="139" t="s">
        <v>862</v>
      </c>
    </row>
    <row r="381" spans="1:10" ht="30" customHeight="1">
      <c r="A381" s="5">
        <f>A379+1</f>
        <v>212</v>
      </c>
      <c r="B381" s="67" t="s">
        <v>249</v>
      </c>
      <c r="C381" s="49" t="s">
        <v>552</v>
      </c>
      <c r="D381" s="48">
        <v>3</v>
      </c>
      <c r="E381" s="49" t="s">
        <v>344</v>
      </c>
      <c r="F381" s="49" t="s">
        <v>34</v>
      </c>
      <c r="G381" s="49" t="s">
        <v>909</v>
      </c>
      <c r="H381" s="49" t="s">
        <v>761</v>
      </c>
      <c r="I381" s="67" t="s">
        <v>1013</v>
      </c>
      <c r="J381" s="49" t="s">
        <v>250</v>
      </c>
    </row>
    <row r="382" spans="1:10" ht="30" customHeight="1">
      <c r="A382" s="4">
        <f t="shared" si="10"/>
        <v>213</v>
      </c>
      <c r="B382" s="66" t="s">
        <v>251</v>
      </c>
      <c r="C382" s="47" t="s">
        <v>553</v>
      </c>
      <c r="D382" s="46">
        <v>0.5</v>
      </c>
      <c r="E382" s="47" t="s">
        <v>344</v>
      </c>
      <c r="F382" s="47" t="s">
        <v>19</v>
      </c>
      <c r="G382" s="47" t="s">
        <v>909</v>
      </c>
      <c r="H382" s="47" t="s">
        <v>759</v>
      </c>
      <c r="I382" s="66" t="s">
        <v>1013</v>
      </c>
      <c r="J382" s="47" t="s">
        <v>863</v>
      </c>
    </row>
    <row r="383" spans="1:10" ht="30" customHeight="1">
      <c r="A383" s="5">
        <f t="shared" si="10"/>
        <v>214</v>
      </c>
      <c r="B383" s="67" t="s">
        <v>252</v>
      </c>
      <c r="C383" s="49" t="s">
        <v>554</v>
      </c>
      <c r="D383" s="48">
        <v>1</v>
      </c>
      <c r="E383" s="49" t="s">
        <v>344</v>
      </c>
      <c r="F383" s="49" t="s">
        <v>34</v>
      </c>
      <c r="G383" s="49" t="s">
        <v>909</v>
      </c>
      <c r="H383" s="49" t="s">
        <v>762</v>
      </c>
      <c r="I383" s="67" t="s">
        <v>1013</v>
      </c>
      <c r="J383" s="49" t="s">
        <v>253</v>
      </c>
    </row>
    <row r="384" spans="1:10" ht="30" customHeight="1">
      <c r="A384" s="4">
        <f>A383+1</f>
        <v>215</v>
      </c>
      <c r="B384" s="66" t="s">
        <v>254</v>
      </c>
      <c r="C384" s="47" t="s">
        <v>555</v>
      </c>
      <c r="D384" s="46">
        <v>0.5</v>
      </c>
      <c r="E384" s="47" t="s">
        <v>344</v>
      </c>
      <c r="F384" s="47" t="s">
        <v>19</v>
      </c>
      <c r="G384" s="47" t="s">
        <v>909</v>
      </c>
      <c r="H384" s="47" t="s">
        <v>762</v>
      </c>
      <c r="I384" s="66" t="s">
        <v>1013</v>
      </c>
      <c r="J384" s="47" t="s">
        <v>77</v>
      </c>
    </row>
    <row r="385" spans="1:10" ht="30" customHeight="1">
      <c r="A385" s="5">
        <f t="shared" si="10"/>
        <v>216</v>
      </c>
      <c r="B385" s="121" t="s">
        <v>255</v>
      </c>
      <c r="C385" s="121" t="s">
        <v>556</v>
      </c>
      <c r="D385" s="120">
        <v>0.5</v>
      </c>
      <c r="E385" s="121" t="s">
        <v>344</v>
      </c>
      <c r="F385" s="121" t="s">
        <v>19</v>
      </c>
      <c r="G385" s="121" t="s">
        <v>6</v>
      </c>
      <c r="H385" s="121" t="s">
        <v>760</v>
      </c>
      <c r="I385" s="121" t="s">
        <v>1013</v>
      </c>
      <c r="J385" s="121" t="s">
        <v>237</v>
      </c>
    </row>
    <row r="386" spans="1:10" ht="30" customHeight="1">
      <c r="A386" s="171">
        <f t="shared" si="10"/>
        <v>217</v>
      </c>
      <c r="B386" s="174" t="s">
        <v>256</v>
      </c>
      <c r="C386" s="174" t="s">
        <v>486</v>
      </c>
      <c r="D386" s="171">
        <v>0.5</v>
      </c>
      <c r="E386" s="180" t="s">
        <v>344</v>
      </c>
      <c r="F386" s="14" t="s">
        <v>222</v>
      </c>
      <c r="G386" s="14" t="s">
        <v>21</v>
      </c>
      <c r="H386" s="40" t="s">
        <v>757</v>
      </c>
      <c r="I386" s="63" t="s">
        <v>1012</v>
      </c>
      <c r="J386" s="180" t="s">
        <v>861</v>
      </c>
    </row>
    <row r="387" spans="1:10" ht="30" customHeight="1">
      <c r="A387" s="172"/>
      <c r="B387" s="175"/>
      <c r="C387" s="175"/>
      <c r="D387" s="172"/>
      <c r="E387" s="181" t="s">
        <v>366</v>
      </c>
      <c r="F387" s="15" t="s">
        <v>222</v>
      </c>
      <c r="G387" s="15" t="s">
        <v>22</v>
      </c>
      <c r="H387" s="41" t="s">
        <v>757</v>
      </c>
      <c r="I387" s="64" t="s">
        <v>1012</v>
      </c>
      <c r="J387" s="181" t="s">
        <v>861</v>
      </c>
    </row>
    <row r="388" spans="1:10" ht="30" customHeight="1">
      <c r="A388" s="172"/>
      <c r="B388" s="175"/>
      <c r="C388" s="175"/>
      <c r="D388" s="172"/>
      <c r="E388" s="181" t="s">
        <v>368</v>
      </c>
      <c r="F388" s="15" t="s">
        <v>224</v>
      </c>
      <c r="G388" s="15" t="s">
        <v>21</v>
      </c>
      <c r="H388" s="41" t="s">
        <v>758</v>
      </c>
      <c r="I388" s="64" t="s">
        <v>1012</v>
      </c>
      <c r="J388" s="181" t="s">
        <v>861</v>
      </c>
    </row>
    <row r="389" spans="1:10" ht="30" customHeight="1">
      <c r="A389" s="172"/>
      <c r="B389" s="175"/>
      <c r="C389" s="175"/>
      <c r="D389" s="172"/>
      <c r="E389" s="192" t="s">
        <v>355</v>
      </c>
      <c r="F389" s="15" t="s">
        <v>224</v>
      </c>
      <c r="G389" s="15" t="s">
        <v>22</v>
      </c>
      <c r="H389" s="41" t="s">
        <v>758</v>
      </c>
      <c r="I389" s="64" t="s">
        <v>1012</v>
      </c>
      <c r="J389" s="181" t="s">
        <v>861</v>
      </c>
    </row>
    <row r="390" spans="1:10" ht="30" customHeight="1">
      <c r="A390" s="172"/>
      <c r="B390" s="175"/>
      <c r="C390" s="175"/>
      <c r="D390" s="172"/>
      <c r="E390" s="196" t="s">
        <v>365</v>
      </c>
      <c r="F390" s="15" t="s">
        <v>222</v>
      </c>
      <c r="G390" s="15" t="s">
        <v>21</v>
      </c>
      <c r="H390" s="15" t="s">
        <v>758</v>
      </c>
      <c r="I390" s="64" t="s">
        <v>1016</v>
      </c>
      <c r="J390" s="181" t="s">
        <v>861</v>
      </c>
    </row>
    <row r="391" spans="1:10" ht="30" customHeight="1">
      <c r="A391" s="172"/>
      <c r="B391" s="175"/>
      <c r="C391" s="175"/>
      <c r="D391" s="172"/>
      <c r="E391" s="181" t="s">
        <v>369</v>
      </c>
      <c r="F391" s="15" t="s">
        <v>222</v>
      </c>
      <c r="G391" s="15" t="s">
        <v>22</v>
      </c>
      <c r="H391" s="41" t="s">
        <v>758</v>
      </c>
      <c r="I391" s="64" t="s">
        <v>1016</v>
      </c>
      <c r="J391" s="181" t="s">
        <v>861</v>
      </c>
    </row>
    <row r="392" spans="1:10" ht="30" customHeight="1">
      <c r="A392" s="172"/>
      <c r="B392" s="175"/>
      <c r="C392" s="175"/>
      <c r="D392" s="172"/>
      <c r="E392" s="181" t="s">
        <v>367</v>
      </c>
      <c r="F392" s="15" t="s">
        <v>224</v>
      </c>
      <c r="G392" s="15" t="s">
        <v>21</v>
      </c>
      <c r="H392" s="41" t="s">
        <v>757</v>
      </c>
      <c r="I392" s="64" t="s">
        <v>1016</v>
      </c>
      <c r="J392" s="181" t="s">
        <v>861</v>
      </c>
    </row>
    <row r="393" spans="1:10" ht="30" customHeight="1">
      <c r="A393" s="173"/>
      <c r="B393" s="176"/>
      <c r="C393" s="176"/>
      <c r="D393" s="173"/>
      <c r="E393" s="182" t="s">
        <v>345</v>
      </c>
      <c r="F393" s="16" t="s">
        <v>224</v>
      </c>
      <c r="G393" s="16" t="s">
        <v>22</v>
      </c>
      <c r="H393" s="16" t="s">
        <v>757</v>
      </c>
      <c r="I393" s="65" t="s">
        <v>1016</v>
      </c>
      <c r="J393" s="182" t="s">
        <v>861</v>
      </c>
    </row>
    <row r="394" spans="1:10" ht="30" customHeight="1">
      <c r="A394" s="5">
        <f>A386+1</f>
        <v>218</v>
      </c>
      <c r="B394" s="67" t="s">
        <v>257</v>
      </c>
      <c r="C394" s="18" t="s">
        <v>557</v>
      </c>
      <c r="D394" s="20">
        <v>0.5</v>
      </c>
      <c r="E394" s="18" t="s">
        <v>344</v>
      </c>
      <c r="F394" s="18" t="s">
        <v>34</v>
      </c>
      <c r="G394" s="49" t="s">
        <v>909</v>
      </c>
      <c r="H394" s="49" t="s">
        <v>760</v>
      </c>
      <c r="I394" s="67" t="s">
        <v>1013</v>
      </c>
      <c r="J394" s="18" t="s">
        <v>933</v>
      </c>
    </row>
    <row r="395" spans="1:10" ht="30" customHeight="1">
      <c r="A395" s="188">
        <f>A394+1</f>
        <v>219</v>
      </c>
      <c r="B395" s="183" t="s">
        <v>258</v>
      </c>
      <c r="C395" s="177" t="s">
        <v>436</v>
      </c>
      <c r="D395" s="188">
        <v>3</v>
      </c>
      <c r="E395" s="11" t="s">
        <v>344</v>
      </c>
      <c r="F395" s="11" t="s">
        <v>1</v>
      </c>
      <c r="G395" s="11" t="s">
        <v>4</v>
      </c>
      <c r="H395" s="11" t="s">
        <v>698</v>
      </c>
      <c r="I395" s="60" t="s">
        <v>984</v>
      </c>
      <c r="J395" s="11" t="s">
        <v>864</v>
      </c>
    </row>
    <row r="396" spans="1:10" ht="30" customHeight="1">
      <c r="A396" s="189"/>
      <c r="B396" s="185"/>
      <c r="C396" s="178"/>
      <c r="D396" s="189"/>
      <c r="E396" s="12" t="s">
        <v>345</v>
      </c>
      <c r="F396" s="12" t="s">
        <v>1</v>
      </c>
      <c r="G396" s="12" t="s">
        <v>4</v>
      </c>
      <c r="H396" s="12" t="s">
        <v>711</v>
      </c>
      <c r="I396" s="61" t="s">
        <v>962</v>
      </c>
      <c r="J396" s="12" t="s">
        <v>864</v>
      </c>
    </row>
    <row r="397" spans="1:10" ht="30" customHeight="1">
      <c r="A397" s="189"/>
      <c r="B397" s="185"/>
      <c r="C397" s="178"/>
      <c r="D397" s="189"/>
      <c r="E397" s="12" t="s">
        <v>346</v>
      </c>
      <c r="F397" s="12" t="s">
        <v>1</v>
      </c>
      <c r="G397" s="12" t="s">
        <v>6</v>
      </c>
      <c r="H397" s="12" t="s">
        <v>693</v>
      </c>
      <c r="I397" s="61" t="s">
        <v>965</v>
      </c>
      <c r="J397" s="12" t="s">
        <v>109</v>
      </c>
    </row>
    <row r="398" spans="1:10" ht="30" customHeight="1">
      <c r="A398" s="189"/>
      <c r="B398" s="184"/>
      <c r="C398" s="178"/>
      <c r="D398" s="189"/>
      <c r="E398" s="12" t="s">
        <v>347</v>
      </c>
      <c r="F398" s="12" t="s">
        <v>1</v>
      </c>
      <c r="G398" s="12" t="s">
        <v>909</v>
      </c>
      <c r="H398" s="12" t="s">
        <v>711</v>
      </c>
      <c r="I398" s="61" t="s">
        <v>997</v>
      </c>
      <c r="J398" s="12" t="s">
        <v>109</v>
      </c>
    </row>
    <row r="399" spans="1:10" ht="30" customHeight="1">
      <c r="A399" s="171">
        <f>A395+1</f>
        <v>220</v>
      </c>
      <c r="B399" s="180" t="s">
        <v>259</v>
      </c>
      <c r="C399" s="174" t="s">
        <v>558</v>
      </c>
      <c r="D399" s="171">
        <v>3</v>
      </c>
      <c r="E399" s="14" t="s">
        <v>344</v>
      </c>
      <c r="F399" s="14" t="s">
        <v>1</v>
      </c>
      <c r="G399" s="14" t="s">
        <v>6</v>
      </c>
      <c r="H399" s="14" t="s">
        <v>717</v>
      </c>
      <c r="I399" s="57" t="s">
        <v>997</v>
      </c>
      <c r="J399" s="14" t="s">
        <v>260</v>
      </c>
    </row>
    <row r="400" spans="1:10" ht="30" customHeight="1">
      <c r="A400" s="172"/>
      <c r="B400" s="181"/>
      <c r="C400" s="175"/>
      <c r="D400" s="172"/>
      <c r="E400" s="15" t="s">
        <v>345</v>
      </c>
      <c r="F400" s="15" t="s">
        <v>1</v>
      </c>
      <c r="G400" s="15" t="s">
        <v>6</v>
      </c>
      <c r="H400" s="15" t="s">
        <v>718</v>
      </c>
      <c r="I400" s="58" t="s">
        <v>997</v>
      </c>
      <c r="J400" s="15" t="s">
        <v>260</v>
      </c>
    </row>
    <row r="401" spans="1:10" ht="30" customHeight="1">
      <c r="A401" s="172"/>
      <c r="B401" s="181"/>
      <c r="C401" s="175"/>
      <c r="D401" s="172"/>
      <c r="E401" s="15" t="s">
        <v>346</v>
      </c>
      <c r="F401" s="15" t="s">
        <v>1</v>
      </c>
      <c r="G401" s="15" t="s">
        <v>909</v>
      </c>
      <c r="H401" s="15" t="s">
        <v>694</v>
      </c>
      <c r="I401" s="58" t="s">
        <v>984</v>
      </c>
      <c r="J401" s="15" t="s">
        <v>865</v>
      </c>
    </row>
    <row r="402" spans="1:10" ht="30" customHeight="1">
      <c r="A402" s="172"/>
      <c r="B402" s="181"/>
      <c r="C402" s="175"/>
      <c r="D402" s="172"/>
      <c r="E402" s="15" t="s">
        <v>347</v>
      </c>
      <c r="F402" s="15" t="s">
        <v>1</v>
      </c>
      <c r="G402" s="15" t="s">
        <v>909</v>
      </c>
      <c r="H402" s="15" t="s">
        <v>695</v>
      </c>
      <c r="I402" s="58" t="s">
        <v>997</v>
      </c>
      <c r="J402" s="15" t="s">
        <v>865</v>
      </c>
    </row>
    <row r="403" spans="1:10" ht="30" customHeight="1">
      <c r="A403" s="172"/>
      <c r="B403" s="181"/>
      <c r="C403" s="175"/>
      <c r="D403" s="172"/>
      <c r="E403" s="15" t="s">
        <v>348</v>
      </c>
      <c r="F403" s="15" t="s">
        <v>1</v>
      </c>
      <c r="G403" s="15" t="s">
        <v>6</v>
      </c>
      <c r="H403" s="15" t="s">
        <v>716</v>
      </c>
      <c r="I403" s="58" t="s">
        <v>997</v>
      </c>
      <c r="J403" s="15" t="s">
        <v>866</v>
      </c>
    </row>
    <row r="404" spans="1:10" ht="30" customHeight="1">
      <c r="A404" s="172"/>
      <c r="B404" s="182"/>
      <c r="C404" s="175"/>
      <c r="D404" s="172"/>
      <c r="E404" s="15" t="s">
        <v>349</v>
      </c>
      <c r="F404" s="15" t="s">
        <v>1</v>
      </c>
      <c r="G404" s="15" t="s">
        <v>4</v>
      </c>
      <c r="H404" s="15" t="s">
        <v>696</v>
      </c>
      <c r="I404" s="58" t="s">
        <v>997</v>
      </c>
      <c r="J404" s="15" t="s">
        <v>867</v>
      </c>
    </row>
    <row r="405" spans="1:10" ht="30" customHeight="1">
      <c r="A405" s="5">
        <f>A399+1</f>
        <v>221</v>
      </c>
      <c r="B405" s="67" t="s">
        <v>261</v>
      </c>
      <c r="C405" s="18" t="s">
        <v>559</v>
      </c>
      <c r="D405" s="20">
        <v>3</v>
      </c>
      <c r="E405" s="18" t="s">
        <v>344</v>
      </c>
      <c r="F405" s="18" t="s">
        <v>1</v>
      </c>
      <c r="G405" s="18" t="s">
        <v>909</v>
      </c>
      <c r="H405" s="18" t="s">
        <v>695</v>
      </c>
      <c r="I405" s="67" t="s">
        <v>961</v>
      </c>
      <c r="J405" s="18" t="s">
        <v>830</v>
      </c>
    </row>
    <row r="406" spans="1:10" ht="30" customHeight="1">
      <c r="A406" s="171">
        <f>A405+1</f>
        <v>222</v>
      </c>
      <c r="B406" s="180" t="s">
        <v>262</v>
      </c>
      <c r="C406" s="174" t="s">
        <v>560</v>
      </c>
      <c r="D406" s="171">
        <v>3</v>
      </c>
      <c r="E406" s="14" t="s">
        <v>344</v>
      </c>
      <c r="F406" s="14" t="s">
        <v>1</v>
      </c>
      <c r="G406" s="14" t="s">
        <v>909</v>
      </c>
      <c r="H406" s="14" t="s">
        <v>695</v>
      </c>
      <c r="I406" s="57" t="s">
        <v>992</v>
      </c>
      <c r="J406" s="14" t="s">
        <v>868</v>
      </c>
    </row>
    <row r="407" spans="1:10" ht="30" customHeight="1">
      <c r="A407" s="172"/>
      <c r="B407" s="182"/>
      <c r="C407" s="175"/>
      <c r="D407" s="172"/>
      <c r="E407" s="15" t="s">
        <v>345</v>
      </c>
      <c r="F407" s="15" t="s">
        <v>1</v>
      </c>
      <c r="G407" s="15" t="s">
        <v>909</v>
      </c>
      <c r="H407" s="15" t="s">
        <v>694</v>
      </c>
      <c r="I407" s="58" t="s">
        <v>992</v>
      </c>
      <c r="J407" s="15" t="s">
        <v>868</v>
      </c>
    </row>
    <row r="408" spans="1:10" ht="30" customHeight="1">
      <c r="A408" s="5">
        <f>A406+1</f>
        <v>223</v>
      </c>
      <c r="B408" s="67" t="s">
        <v>263</v>
      </c>
      <c r="C408" s="18" t="s">
        <v>672</v>
      </c>
      <c r="D408" s="20">
        <v>3</v>
      </c>
      <c r="E408" s="18" t="s">
        <v>344</v>
      </c>
      <c r="F408" s="18" t="s">
        <v>1</v>
      </c>
      <c r="G408" s="18" t="s">
        <v>909</v>
      </c>
      <c r="H408" s="18" t="s">
        <v>693</v>
      </c>
      <c r="I408" s="67" t="s">
        <v>992</v>
      </c>
      <c r="J408" s="18" t="s">
        <v>869</v>
      </c>
    </row>
    <row r="409" spans="1:10" ht="30" customHeight="1">
      <c r="A409" s="171">
        <f>A408+1</f>
        <v>224</v>
      </c>
      <c r="B409" s="180" t="s">
        <v>264</v>
      </c>
      <c r="C409" s="174" t="s">
        <v>561</v>
      </c>
      <c r="D409" s="171">
        <v>3</v>
      </c>
      <c r="E409" s="14" t="s">
        <v>344</v>
      </c>
      <c r="F409" s="14" t="s">
        <v>1</v>
      </c>
      <c r="G409" s="14" t="s">
        <v>909</v>
      </c>
      <c r="H409" s="14" t="s">
        <v>698</v>
      </c>
      <c r="I409" s="57" t="s">
        <v>965</v>
      </c>
      <c r="J409" s="14" t="s">
        <v>265</v>
      </c>
    </row>
    <row r="410" spans="1:10" ht="30" customHeight="1">
      <c r="A410" s="172"/>
      <c r="B410" s="181"/>
      <c r="C410" s="175"/>
      <c r="D410" s="172"/>
      <c r="E410" s="15" t="s">
        <v>345</v>
      </c>
      <c r="F410" s="15" t="s">
        <v>1</v>
      </c>
      <c r="G410" s="15" t="s">
        <v>909</v>
      </c>
      <c r="H410" s="15" t="s">
        <v>697</v>
      </c>
      <c r="I410" s="58" t="s">
        <v>963</v>
      </c>
      <c r="J410" s="15" t="s">
        <v>265</v>
      </c>
    </row>
    <row r="411" spans="1:10" ht="30" customHeight="1">
      <c r="A411" s="172"/>
      <c r="B411" s="181"/>
      <c r="C411" s="175"/>
      <c r="D411" s="172"/>
      <c r="E411" s="15" t="s">
        <v>346</v>
      </c>
      <c r="F411" s="15" t="s">
        <v>1</v>
      </c>
      <c r="G411" s="15" t="s">
        <v>6</v>
      </c>
      <c r="H411" s="15" t="s">
        <v>695</v>
      </c>
      <c r="I411" s="58" t="s">
        <v>962</v>
      </c>
      <c r="J411" s="15" t="s">
        <v>265</v>
      </c>
    </row>
    <row r="412" spans="1:10" ht="30" customHeight="1">
      <c r="A412" s="172"/>
      <c r="B412" s="182"/>
      <c r="C412" s="175"/>
      <c r="D412" s="172"/>
      <c r="E412" s="15" t="s">
        <v>347</v>
      </c>
      <c r="F412" s="15" t="s">
        <v>1</v>
      </c>
      <c r="G412" s="15" t="s">
        <v>6</v>
      </c>
      <c r="H412" s="15" t="s">
        <v>694</v>
      </c>
      <c r="I412" s="58" t="s">
        <v>962</v>
      </c>
      <c r="J412" s="15" t="s">
        <v>265</v>
      </c>
    </row>
    <row r="413" spans="1:10" ht="30" customHeight="1">
      <c r="A413" s="5">
        <f>A409+1</f>
        <v>225</v>
      </c>
      <c r="B413" s="67" t="s">
        <v>266</v>
      </c>
      <c r="C413" s="18" t="s">
        <v>562</v>
      </c>
      <c r="D413" s="20">
        <v>3</v>
      </c>
      <c r="E413" s="18" t="s">
        <v>344</v>
      </c>
      <c r="F413" s="18" t="s">
        <v>1</v>
      </c>
      <c r="G413" s="18" t="s">
        <v>6</v>
      </c>
      <c r="H413" s="18" t="s">
        <v>693</v>
      </c>
      <c r="I413" s="143" t="s">
        <v>1001</v>
      </c>
      <c r="J413" s="148" t="s">
        <v>934</v>
      </c>
    </row>
    <row r="414" spans="1:10" ht="30" customHeight="1">
      <c r="A414" s="4">
        <f t="shared" ref="A414:A417" si="11">A413+1</f>
        <v>226</v>
      </c>
      <c r="B414" s="66" t="s">
        <v>267</v>
      </c>
      <c r="C414" s="17" t="s">
        <v>563</v>
      </c>
      <c r="D414" s="19">
        <v>3</v>
      </c>
      <c r="E414" s="17" t="s">
        <v>344</v>
      </c>
      <c r="F414" s="17" t="s">
        <v>1</v>
      </c>
      <c r="G414" s="17" t="s">
        <v>909</v>
      </c>
      <c r="H414" s="17" t="s">
        <v>692</v>
      </c>
      <c r="I414" s="66" t="s">
        <v>1008</v>
      </c>
      <c r="J414" s="17" t="s">
        <v>870</v>
      </c>
    </row>
    <row r="415" spans="1:10" ht="30" customHeight="1">
      <c r="A415" s="5">
        <f t="shared" si="11"/>
        <v>227</v>
      </c>
      <c r="B415" s="67" t="s">
        <v>268</v>
      </c>
      <c r="C415" s="18" t="s">
        <v>564</v>
      </c>
      <c r="D415" s="20">
        <v>3</v>
      </c>
      <c r="E415" s="18" t="s">
        <v>344</v>
      </c>
      <c r="F415" s="18" t="s">
        <v>1</v>
      </c>
      <c r="G415" s="18" t="s">
        <v>4</v>
      </c>
      <c r="H415" s="18" t="s">
        <v>694</v>
      </c>
      <c r="I415" s="67" t="s">
        <v>967</v>
      </c>
      <c r="J415" s="18" t="s">
        <v>867</v>
      </c>
    </row>
    <row r="416" spans="1:10" ht="30" customHeight="1">
      <c r="A416" s="4">
        <f t="shared" si="11"/>
        <v>228</v>
      </c>
      <c r="B416" s="66" t="s">
        <v>269</v>
      </c>
      <c r="C416" s="17" t="s">
        <v>565</v>
      </c>
      <c r="D416" s="19">
        <v>3</v>
      </c>
      <c r="E416" s="17" t="s">
        <v>344</v>
      </c>
      <c r="F416" s="17" t="s">
        <v>1</v>
      </c>
      <c r="G416" s="17" t="s">
        <v>6</v>
      </c>
      <c r="H416" s="17" t="s">
        <v>720</v>
      </c>
      <c r="I416" s="66" t="s">
        <v>966</v>
      </c>
      <c r="J416" s="17" t="s">
        <v>866</v>
      </c>
    </row>
    <row r="417" spans="1:10" ht="30" customHeight="1">
      <c r="A417" s="5">
        <f t="shared" si="11"/>
        <v>229</v>
      </c>
      <c r="B417" s="67" t="s">
        <v>270</v>
      </c>
      <c r="C417" s="18" t="s">
        <v>566</v>
      </c>
      <c r="D417" s="20">
        <v>3</v>
      </c>
      <c r="E417" s="18" t="s">
        <v>344</v>
      </c>
      <c r="F417" s="18" t="s">
        <v>1</v>
      </c>
      <c r="G417" s="18" t="s">
        <v>909</v>
      </c>
      <c r="H417" s="18" t="s">
        <v>722</v>
      </c>
      <c r="I417" s="67" t="s">
        <v>997</v>
      </c>
      <c r="J417" s="18" t="s">
        <v>870</v>
      </c>
    </row>
    <row r="418" spans="1:10" ht="30" customHeight="1">
      <c r="A418" s="5">
        <f>230+1</f>
        <v>231</v>
      </c>
      <c r="B418" s="121" t="s">
        <v>271</v>
      </c>
      <c r="C418" s="121" t="s">
        <v>567</v>
      </c>
      <c r="D418" s="120">
        <v>3</v>
      </c>
      <c r="E418" s="121" t="s">
        <v>344</v>
      </c>
      <c r="F418" s="121" t="s">
        <v>1</v>
      </c>
      <c r="G418" s="121" t="s">
        <v>6</v>
      </c>
      <c r="H418" s="121" t="s">
        <v>691</v>
      </c>
      <c r="I418" s="121" t="s">
        <v>987</v>
      </c>
      <c r="J418" s="121" t="s">
        <v>272</v>
      </c>
    </row>
    <row r="419" spans="1:10" ht="30" customHeight="1">
      <c r="A419" s="188">
        <f>231+1</f>
        <v>232</v>
      </c>
      <c r="B419" s="183" t="s">
        <v>273</v>
      </c>
      <c r="C419" s="177" t="s">
        <v>568</v>
      </c>
      <c r="D419" s="188">
        <v>3</v>
      </c>
      <c r="E419" s="11" t="s">
        <v>344</v>
      </c>
      <c r="F419" s="11" t="s">
        <v>1</v>
      </c>
      <c r="G419" s="11" t="s">
        <v>909</v>
      </c>
      <c r="H419" s="11" t="s">
        <v>695</v>
      </c>
      <c r="I419" s="60" t="s">
        <v>1008</v>
      </c>
      <c r="J419" s="11" t="s">
        <v>798</v>
      </c>
    </row>
    <row r="420" spans="1:10" ht="30" customHeight="1">
      <c r="A420" s="189"/>
      <c r="B420" s="185"/>
      <c r="C420" s="178"/>
      <c r="D420" s="189"/>
      <c r="E420" s="12" t="s">
        <v>345</v>
      </c>
      <c r="F420" s="12" t="s">
        <v>1</v>
      </c>
      <c r="G420" s="12" t="s">
        <v>909</v>
      </c>
      <c r="H420" s="12" t="s">
        <v>694</v>
      </c>
      <c r="I420" s="61" t="s">
        <v>1008</v>
      </c>
      <c r="J420" s="12" t="s">
        <v>798</v>
      </c>
    </row>
    <row r="421" spans="1:10" ht="30" customHeight="1">
      <c r="A421" s="189"/>
      <c r="B421" s="184"/>
      <c r="C421" s="178"/>
      <c r="D421" s="189"/>
      <c r="E421" s="12" t="s">
        <v>346</v>
      </c>
      <c r="F421" s="12" t="s">
        <v>1</v>
      </c>
      <c r="G421" s="12" t="s">
        <v>6</v>
      </c>
      <c r="H421" s="12" t="s">
        <v>722</v>
      </c>
      <c r="I421" s="61" t="s">
        <v>1008</v>
      </c>
      <c r="J421" s="12" t="s">
        <v>798</v>
      </c>
    </row>
    <row r="422" spans="1:10" ht="30" customHeight="1">
      <c r="A422" s="4">
        <f>A419+1</f>
        <v>233</v>
      </c>
      <c r="B422" s="66" t="s">
        <v>274</v>
      </c>
      <c r="C422" s="17" t="s">
        <v>569</v>
      </c>
      <c r="D422" s="19">
        <v>3</v>
      </c>
      <c r="E422" s="17" t="s">
        <v>344</v>
      </c>
      <c r="F422" s="17" t="s">
        <v>1</v>
      </c>
      <c r="G422" s="17" t="s">
        <v>909</v>
      </c>
      <c r="H422" s="17" t="s">
        <v>694</v>
      </c>
      <c r="I422" s="66" t="s">
        <v>966</v>
      </c>
      <c r="J422" s="17" t="s">
        <v>260</v>
      </c>
    </row>
    <row r="423" spans="1:10" ht="30" customHeight="1">
      <c r="A423" s="201">
        <f>A422+1</f>
        <v>234</v>
      </c>
      <c r="B423" s="183" t="s">
        <v>275</v>
      </c>
      <c r="C423" s="183" t="s">
        <v>570</v>
      </c>
      <c r="D423" s="201">
        <v>3</v>
      </c>
      <c r="E423" s="11" t="s">
        <v>344</v>
      </c>
      <c r="F423" s="11" t="s">
        <v>1</v>
      </c>
      <c r="G423" s="11" t="s">
        <v>909</v>
      </c>
      <c r="H423" s="11" t="s">
        <v>694</v>
      </c>
      <c r="I423" s="60" t="s">
        <v>963</v>
      </c>
      <c r="J423" s="11" t="s">
        <v>871</v>
      </c>
    </row>
    <row r="424" spans="1:10" ht="30" customHeight="1">
      <c r="A424" s="203"/>
      <c r="B424" s="185"/>
      <c r="C424" s="185"/>
      <c r="D424" s="203"/>
      <c r="E424" s="12" t="s">
        <v>345</v>
      </c>
      <c r="F424" s="12" t="s">
        <v>1</v>
      </c>
      <c r="G424" s="12" t="s">
        <v>909</v>
      </c>
      <c r="H424" s="12" t="s">
        <v>693</v>
      </c>
      <c r="I424" s="61" t="s">
        <v>966</v>
      </c>
      <c r="J424" s="12" t="s">
        <v>871</v>
      </c>
    </row>
    <row r="425" spans="1:10" ht="30" customHeight="1">
      <c r="A425" s="203"/>
      <c r="B425" s="185"/>
      <c r="C425" s="185"/>
      <c r="D425" s="203"/>
      <c r="E425" s="12" t="s">
        <v>346</v>
      </c>
      <c r="F425" s="12" t="s">
        <v>1</v>
      </c>
      <c r="G425" s="12" t="s">
        <v>6</v>
      </c>
      <c r="H425" s="12" t="s">
        <v>694</v>
      </c>
      <c r="I425" s="61" t="s">
        <v>985</v>
      </c>
      <c r="J425" s="12" t="s">
        <v>871</v>
      </c>
    </row>
    <row r="426" spans="1:10" ht="30" customHeight="1">
      <c r="A426" s="203"/>
      <c r="B426" s="185"/>
      <c r="C426" s="185"/>
      <c r="D426" s="203"/>
      <c r="E426" s="12" t="s">
        <v>347</v>
      </c>
      <c r="F426" s="12" t="s">
        <v>1</v>
      </c>
      <c r="G426" s="12" t="s">
        <v>909</v>
      </c>
      <c r="H426" s="12" t="s">
        <v>722</v>
      </c>
      <c r="I426" s="61" t="s">
        <v>1008</v>
      </c>
      <c r="J426" s="12" t="s">
        <v>872</v>
      </c>
    </row>
    <row r="427" spans="1:10" ht="30" customHeight="1">
      <c r="A427" s="202"/>
      <c r="B427" s="184"/>
      <c r="C427" s="184"/>
      <c r="D427" s="202"/>
      <c r="E427" s="92" t="s">
        <v>348</v>
      </c>
      <c r="F427" s="92" t="s">
        <v>1</v>
      </c>
      <c r="G427" s="92" t="s">
        <v>909</v>
      </c>
      <c r="H427" s="92" t="s">
        <v>1021</v>
      </c>
      <c r="I427" s="92" t="s">
        <v>1008</v>
      </c>
      <c r="J427" s="92" t="s">
        <v>799</v>
      </c>
    </row>
    <row r="428" spans="1:10" ht="30" customHeight="1">
      <c r="A428" s="4">
        <f>A423+1</f>
        <v>235</v>
      </c>
      <c r="B428" s="66" t="s">
        <v>276</v>
      </c>
      <c r="C428" s="17" t="s">
        <v>571</v>
      </c>
      <c r="D428" s="19">
        <v>3</v>
      </c>
      <c r="E428" s="17" t="s">
        <v>344</v>
      </c>
      <c r="F428" s="17" t="s">
        <v>1</v>
      </c>
      <c r="G428" s="17" t="s">
        <v>909</v>
      </c>
      <c r="H428" s="17" t="s">
        <v>693</v>
      </c>
      <c r="I428" s="66" t="s">
        <v>984</v>
      </c>
      <c r="J428" s="17" t="s">
        <v>873</v>
      </c>
    </row>
    <row r="429" spans="1:10" ht="30" customHeight="1">
      <c r="A429" s="188">
        <f>A428+1</f>
        <v>236</v>
      </c>
      <c r="B429" s="183" t="s">
        <v>277</v>
      </c>
      <c r="C429" s="177" t="s">
        <v>572</v>
      </c>
      <c r="D429" s="188">
        <v>3</v>
      </c>
      <c r="E429" s="11" t="s">
        <v>344</v>
      </c>
      <c r="F429" s="11" t="s">
        <v>1</v>
      </c>
      <c r="G429" s="11" t="s">
        <v>909</v>
      </c>
      <c r="H429" s="11" t="s">
        <v>711</v>
      </c>
      <c r="I429" s="60" t="s">
        <v>964</v>
      </c>
      <c r="J429" s="11" t="s">
        <v>246</v>
      </c>
    </row>
    <row r="430" spans="1:10" ht="30" customHeight="1">
      <c r="A430" s="189"/>
      <c r="B430" s="184"/>
      <c r="C430" s="178"/>
      <c r="D430" s="189"/>
      <c r="E430" s="12" t="s">
        <v>345</v>
      </c>
      <c r="F430" s="12" t="s">
        <v>1</v>
      </c>
      <c r="G430" s="12" t="s">
        <v>909</v>
      </c>
      <c r="H430" s="12" t="s">
        <v>722</v>
      </c>
      <c r="I430" s="61" t="s">
        <v>964</v>
      </c>
      <c r="J430" s="12" t="s">
        <v>246</v>
      </c>
    </row>
    <row r="431" spans="1:10" ht="30" customHeight="1">
      <c r="A431" s="4">
        <f>A429+1</f>
        <v>237</v>
      </c>
      <c r="B431" s="66" t="s">
        <v>278</v>
      </c>
      <c r="C431" s="17" t="s">
        <v>573</v>
      </c>
      <c r="D431" s="19">
        <v>3</v>
      </c>
      <c r="E431" s="17" t="s">
        <v>344</v>
      </c>
      <c r="F431" s="17" t="s">
        <v>1</v>
      </c>
      <c r="G431" s="17" t="s">
        <v>909</v>
      </c>
      <c r="H431" s="17" t="s">
        <v>694</v>
      </c>
      <c r="I431" s="66" t="s">
        <v>964</v>
      </c>
      <c r="J431" s="17" t="s">
        <v>246</v>
      </c>
    </row>
    <row r="432" spans="1:10" ht="30" customHeight="1">
      <c r="A432" s="188">
        <f>A431+1</f>
        <v>238</v>
      </c>
      <c r="B432" s="183" t="s">
        <v>279</v>
      </c>
      <c r="C432" s="177" t="s">
        <v>959</v>
      </c>
      <c r="D432" s="188">
        <v>3</v>
      </c>
      <c r="E432" s="11" t="s">
        <v>344</v>
      </c>
      <c r="F432" s="11" t="s">
        <v>1</v>
      </c>
      <c r="G432" s="11" t="s">
        <v>909</v>
      </c>
      <c r="H432" s="11" t="s">
        <v>722</v>
      </c>
      <c r="I432" s="60" t="s">
        <v>987</v>
      </c>
      <c r="J432" s="11" t="s">
        <v>873</v>
      </c>
    </row>
    <row r="433" spans="1:10" ht="30" customHeight="1">
      <c r="A433" s="189"/>
      <c r="B433" s="184"/>
      <c r="C433" s="178"/>
      <c r="D433" s="189"/>
      <c r="E433" s="12" t="s">
        <v>345</v>
      </c>
      <c r="F433" s="12" t="s">
        <v>1</v>
      </c>
      <c r="G433" s="12" t="s">
        <v>909</v>
      </c>
      <c r="H433" s="12" t="s">
        <v>711</v>
      </c>
      <c r="I433" s="61" t="s">
        <v>1008</v>
      </c>
      <c r="J433" s="12" t="s">
        <v>872</v>
      </c>
    </row>
    <row r="434" spans="1:10" ht="30" customHeight="1">
      <c r="A434" s="4">
        <f>A432+1</f>
        <v>239</v>
      </c>
      <c r="B434" s="66" t="s">
        <v>280</v>
      </c>
      <c r="C434" s="17" t="s">
        <v>574</v>
      </c>
      <c r="D434" s="19">
        <v>3</v>
      </c>
      <c r="E434" s="17" t="s">
        <v>344</v>
      </c>
      <c r="F434" s="17" t="s">
        <v>1</v>
      </c>
      <c r="G434" s="17" t="s">
        <v>909</v>
      </c>
      <c r="H434" s="17" t="s">
        <v>711</v>
      </c>
      <c r="I434" s="66" t="s">
        <v>991</v>
      </c>
      <c r="J434" s="17" t="s">
        <v>837</v>
      </c>
    </row>
    <row r="435" spans="1:10" ht="30" customHeight="1">
      <c r="A435" s="188">
        <f>A434+1</f>
        <v>240</v>
      </c>
      <c r="B435" s="183" t="s">
        <v>281</v>
      </c>
      <c r="C435" s="177" t="s">
        <v>551</v>
      </c>
      <c r="D435" s="188">
        <v>3</v>
      </c>
      <c r="E435" s="11" t="s">
        <v>344</v>
      </c>
      <c r="F435" s="11" t="s">
        <v>1</v>
      </c>
      <c r="G435" s="11" t="s">
        <v>909</v>
      </c>
      <c r="H435" s="11" t="s">
        <v>698</v>
      </c>
      <c r="I435" s="60" t="s">
        <v>964</v>
      </c>
      <c r="J435" s="11" t="s">
        <v>862</v>
      </c>
    </row>
    <row r="436" spans="1:10" ht="30" customHeight="1">
      <c r="A436" s="191"/>
      <c r="B436" s="184"/>
      <c r="C436" s="179"/>
      <c r="D436" s="191"/>
      <c r="E436" s="13" t="s">
        <v>345</v>
      </c>
      <c r="F436" s="13" t="s">
        <v>1</v>
      </c>
      <c r="G436" s="13" t="s">
        <v>909</v>
      </c>
      <c r="H436" s="13" t="s">
        <v>692</v>
      </c>
      <c r="I436" s="62" t="s">
        <v>964</v>
      </c>
      <c r="J436" s="146" t="s">
        <v>872</v>
      </c>
    </row>
    <row r="437" spans="1:10" ht="30" customHeight="1">
      <c r="A437" s="171">
        <f>A435+1</f>
        <v>241</v>
      </c>
      <c r="B437" s="180" t="s">
        <v>282</v>
      </c>
      <c r="C437" s="174" t="s">
        <v>575</v>
      </c>
      <c r="D437" s="171">
        <v>3</v>
      </c>
      <c r="E437" s="14" t="s">
        <v>344</v>
      </c>
      <c r="F437" s="14" t="s">
        <v>1</v>
      </c>
      <c r="G437" s="14" t="s">
        <v>909</v>
      </c>
      <c r="H437" s="14" t="s">
        <v>693</v>
      </c>
      <c r="I437" s="98" t="s">
        <v>964</v>
      </c>
      <c r="J437" s="14" t="s">
        <v>874</v>
      </c>
    </row>
    <row r="438" spans="1:10" ht="30" customHeight="1">
      <c r="A438" s="190"/>
      <c r="B438" s="181"/>
      <c r="C438" s="192"/>
      <c r="D438" s="190"/>
      <c r="E438" s="90" t="s">
        <v>345</v>
      </c>
      <c r="F438" s="90" t="s">
        <v>1</v>
      </c>
      <c r="G438" s="90" t="s">
        <v>909</v>
      </c>
      <c r="H438" s="90" t="s">
        <v>694</v>
      </c>
      <c r="I438" s="90" t="s">
        <v>967</v>
      </c>
      <c r="J438" s="90" t="s">
        <v>874</v>
      </c>
    </row>
    <row r="439" spans="1:10" ht="30" customHeight="1">
      <c r="A439" s="190"/>
      <c r="B439" s="181"/>
      <c r="C439" s="192"/>
      <c r="D439" s="190"/>
      <c r="E439" s="90" t="s">
        <v>346</v>
      </c>
      <c r="F439" s="90" t="s">
        <v>1</v>
      </c>
      <c r="G439" s="90" t="s">
        <v>909</v>
      </c>
      <c r="H439" s="90" t="s">
        <v>693</v>
      </c>
      <c r="I439" s="90" t="s">
        <v>1001</v>
      </c>
      <c r="J439" s="90" t="s">
        <v>1022</v>
      </c>
    </row>
    <row r="440" spans="1:10" ht="30" customHeight="1">
      <c r="A440" s="172"/>
      <c r="B440" s="182"/>
      <c r="C440" s="175"/>
      <c r="D440" s="172"/>
      <c r="E440" s="89" t="s">
        <v>347</v>
      </c>
      <c r="F440" s="15" t="s">
        <v>1</v>
      </c>
      <c r="G440" s="15" t="s">
        <v>909</v>
      </c>
      <c r="H440" s="89" t="s">
        <v>711</v>
      </c>
      <c r="I440" s="158" t="s">
        <v>992</v>
      </c>
      <c r="J440" s="15" t="s">
        <v>1022</v>
      </c>
    </row>
    <row r="441" spans="1:10" ht="30" customHeight="1">
      <c r="A441" s="188">
        <f>A437+1</f>
        <v>242</v>
      </c>
      <c r="B441" s="183" t="s">
        <v>283</v>
      </c>
      <c r="C441" s="177" t="s">
        <v>552</v>
      </c>
      <c r="D441" s="188">
        <v>3</v>
      </c>
      <c r="E441" s="11" t="s">
        <v>344</v>
      </c>
      <c r="F441" s="11" t="s">
        <v>1</v>
      </c>
      <c r="G441" s="11" t="s">
        <v>909</v>
      </c>
      <c r="H441" s="11" t="s">
        <v>692</v>
      </c>
      <c r="I441" s="133" t="s">
        <v>987</v>
      </c>
      <c r="J441" s="11" t="s">
        <v>875</v>
      </c>
    </row>
    <row r="442" spans="1:10" ht="30" customHeight="1">
      <c r="A442" s="189"/>
      <c r="B442" s="184"/>
      <c r="C442" s="178"/>
      <c r="D442" s="189"/>
      <c r="E442" s="12" t="s">
        <v>345</v>
      </c>
      <c r="F442" s="12" t="s">
        <v>1</v>
      </c>
      <c r="G442" s="12" t="s">
        <v>909</v>
      </c>
      <c r="H442" s="12" t="s">
        <v>711</v>
      </c>
      <c r="I442" s="61" t="s">
        <v>984</v>
      </c>
      <c r="J442" s="12" t="s">
        <v>875</v>
      </c>
    </row>
    <row r="443" spans="1:10" ht="30" customHeight="1">
      <c r="A443" s="4">
        <f>A441+1</f>
        <v>243</v>
      </c>
      <c r="B443" s="66" t="s">
        <v>284</v>
      </c>
      <c r="C443" s="17" t="s">
        <v>576</v>
      </c>
      <c r="D443" s="19">
        <v>3</v>
      </c>
      <c r="E443" s="17" t="s">
        <v>344</v>
      </c>
      <c r="F443" s="17" t="s">
        <v>285</v>
      </c>
      <c r="G443" s="17" t="s">
        <v>21</v>
      </c>
      <c r="H443" s="17" t="s">
        <v>763</v>
      </c>
      <c r="I443" s="66" t="s">
        <v>1010</v>
      </c>
      <c r="J443" s="17" t="s">
        <v>876</v>
      </c>
    </row>
    <row r="444" spans="1:10" ht="30" customHeight="1">
      <c r="A444" s="188">
        <f>A443+1</f>
        <v>244</v>
      </c>
      <c r="B444" s="183" t="s">
        <v>286</v>
      </c>
      <c r="C444" s="177" t="s">
        <v>577</v>
      </c>
      <c r="D444" s="188">
        <v>3</v>
      </c>
      <c r="E444" s="11" t="s">
        <v>344</v>
      </c>
      <c r="F444" s="11" t="s">
        <v>1</v>
      </c>
      <c r="G444" s="11" t="s">
        <v>6</v>
      </c>
      <c r="H444" s="11" t="s">
        <v>718</v>
      </c>
      <c r="I444" s="60" t="s">
        <v>976</v>
      </c>
      <c r="J444" s="11" t="s">
        <v>287</v>
      </c>
    </row>
    <row r="445" spans="1:10" ht="30" customHeight="1">
      <c r="A445" s="191"/>
      <c r="B445" s="184"/>
      <c r="C445" s="179"/>
      <c r="D445" s="191"/>
      <c r="E445" s="13" t="s">
        <v>345</v>
      </c>
      <c r="F445" s="13" t="s">
        <v>1</v>
      </c>
      <c r="G445" s="13" t="s">
        <v>909</v>
      </c>
      <c r="H445" s="13" t="s">
        <v>718</v>
      </c>
      <c r="I445" s="162" t="s">
        <v>977</v>
      </c>
      <c r="J445" s="13" t="s">
        <v>287</v>
      </c>
    </row>
    <row r="446" spans="1:10" ht="30" customHeight="1">
      <c r="A446" s="4">
        <f>A444+1</f>
        <v>245</v>
      </c>
      <c r="B446" s="66" t="s">
        <v>288</v>
      </c>
      <c r="C446" s="17" t="s">
        <v>578</v>
      </c>
      <c r="D446" s="19">
        <v>4</v>
      </c>
      <c r="E446" s="17" t="s">
        <v>344</v>
      </c>
      <c r="F446" s="17" t="s">
        <v>1</v>
      </c>
      <c r="G446" s="17" t="s">
        <v>909</v>
      </c>
      <c r="H446" s="17" t="s">
        <v>729</v>
      </c>
      <c r="I446" s="66" t="s">
        <v>967</v>
      </c>
      <c r="J446" s="17" t="s">
        <v>287</v>
      </c>
    </row>
    <row r="447" spans="1:10" ht="30" customHeight="1">
      <c r="A447" s="188">
        <f>A446+1</f>
        <v>246</v>
      </c>
      <c r="B447" s="183" t="s">
        <v>289</v>
      </c>
      <c r="C447" s="177" t="s">
        <v>579</v>
      </c>
      <c r="D447" s="188">
        <v>4</v>
      </c>
      <c r="E447" s="11" t="s">
        <v>344</v>
      </c>
      <c r="F447" s="11" t="s">
        <v>1</v>
      </c>
      <c r="G447" s="11" t="s">
        <v>909</v>
      </c>
      <c r="H447" s="11" t="s">
        <v>717</v>
      </c>
      <c r="I447" s="122" t="s">
        <v>965</v>
      </c>
      <c r="J447" s="11" t="s">
        <v>877</v>
      </c>
    </row>
    <row r="448" spans="1:10" ht="30" customHeight="1">
      <c r="A448" s="189"/>
      <c r="B448" s="184"/>
      <c r="C448" s="178"/>
      <c r="D448" s="189"/>
      <c r="E448" s="12" t="s">
        <v>355</v>
      </c>
      <c r="F448" s="12" t="s">
        <v>1</v>
      </c>
      <c r="G448" s="12" t="s">
        <v>17</v>
      </c>
      <c r="H448" s="12" t="s">
        <v>725</v>
      </c>
      <c r="I448" s="61" t="s">
        <v>981</v>
      </c>
      <c r="J448" s="12" t="s">
        <v>877</v>
      </c>
    </row>
    <row r="449" spans="1:10" ht="30" customHeight="1">
      <c r="A449" s="4">
        <f>A447+1</f>
        <v>247</v>
      </c>
      <c r="B449" s="66" t="s">
        <v>673</v>
      </c>
      <c r="C449" s="17" t="s">
        <v>674</v>
      </c>
      <c r="D449" s="19">
        <v>4</v>
      </c>
      <c r="E449" s="17" t="s">
        <v>344</v>
      </c>
      <c r="F449" s="17" t="s">
        <v>1</v>
      </c>
      <c r="G449" s="17" t="s">
        <v>909</v>
      </c>
      <c r="H449" s="17" t="s">
        <v>764</v>
      </c>
      <c r="I449" s="66" t="s">
        <v>968</v>
      </c>
      <c r="J449" s="17" t="s">
        <v>290</v>
      </c>
    </row>
    <row r="450" spans="1:10" ht="30" customHeight="1">
      <c r="A450" s="4">
        <f>254+1</f>
        <v>255</v>
      </c>
      <c r="B450" s="119" t="s">
        <v>291</v>
      </c>
      <c r="C450" s="119" t="s">
        <v>580</v>
      </c>
      <c r="D450" s="118">
        <v>4</v>
      </c>
      <c r="E450" s="119" t="s">
        <v>344</v>
      </c>
      <c r="F450" s="119" t="s">
        <v>1</v>
      </c>
      <c r="G450" s="119" t="s">
        <v>909</v>
      </c>
      <c r="H450" s="119" t="s">
        <v>706</v>
      </c>
      <c r="I450" s="163" t="s">
        <v>996</v>
      </c>
      <c r="J450" s="119" t="s">
        <v>878</v>
      </c>
    </row>
    <row r="451" spans="1:10" ht="30" customHeight="1">
      <c r="A451" s="188">
        <f>A450+1</f>
        <v>256</v>
      </c>
      <c r="B451" s="177" t="s">
        <v>292</v>
      </c>
      <c r="C451" s="177" t="s">
        <v>581</v>
      </c>
      <c r="D451" s="188">
        <v>4</v>
      </c>
      <c r="E451" s="79" t="s">
        <v>344</v>
      </c>
      <c r="F451" s="79" t="s">
        <v>1</v>
      </c>
      <c r="G451" s="79" t="s">
        <v>909</v>
      </c>
      <c r="H451" s="79" t="s">
        <v>703</v>
      </c>
      <c r="I451" s="79" t="s">
        <v>976</v>
      </c>
      <c r="J451" s="79" t="s">
        <v>948</v>
      </c>
    </row>
    <row r="452" spans="1:10" ht="30" customHeight="1">
      <c r="A452" s="189"/>
      <c r="B452" s="178"/>
      <c r="C452" s="178"/>
      <c r="D452" s="189"/>
      <c r="E452" s="81" t="s">
        <v>354</v>
      </c>
      <c r="F452" s="81" t="s">
        <v>1</v>
      </c>
      <c r="G452" s="81" t="s">
        <v>17</v>
      </c>
      <c r="H452" s="81" t="s">
        <v>717</v>
      </c>
      <c r="I452" s="81" t="s">
        <v>974</v>
      </c>
      <c r="J452" s="81" t="s">
        <v>948</v>
      </c>
    </row>
    <row r="453" spans="1:10" ht="30" customHeight="1">
      <c r="A453" s="191"/>
      <c r="B453" s="179"/>
      <c r="C453" s="179"/>
      <c r="D453" s="191"/>
      <c r="E453" s="80" t="s">
        <v>356</v>
      </c>
      <c r="F453" s="80" t="s">
        <v>1</v>
      </c>
      <c r="G453" s="80" t="s">
        <v>17</v>
      </c>
      <c r="H453" s="80" t="s">
        <v>694</v>
      </c>
      <c r="I453" s="80" t="s">
        <v>985</v>
      </c>
      <c r="J453" s="80" t="s">
        <v>948</v>
      </c>
    </row>
    <row r="454" spans="1:10" ht="30" customHeight="1">
      <c r="A454" s="5">
        <f>256+1</f>
        <v>257</v>
      </c>
      <c r="B454" s="67" t="s">
        <v>941</v>
      </c>
      <c r="C454" s="32" t="s">
        <v>942</v>
      </c>
      <c r="D454" s="20">
        <v>2</v>
      </c>
      <c r="E454" s="18" t="s">
        <v>344</v>
      </c>
      <c r="F454" s="18" t="s">
        <v>1</v>
      </c>
      <c r="G454" s="18" t="s">
        <v>59</v>
      </c>
      <c r="H454" s="18" t="s">
        <v>695</v>
      </c>
      <c r="I454" s="67" t="s">
        <v>969</v>
      </c>
      <c r="J454" s="18" t="s">
        <v>879</v>
      </c>
    </row>
    <row r="455" spans="1:10" ht="30" customHeight="1">
      <c r="A455" s="4">
        <f t="shared" ref="A455:A482" si="12">A454+1</f>
        <v>258</v>
      </c>
      <c r="B455" s="66" t="s">
        <v>293</v>
      </c>
      <c r="C455" s="17" t="s">
        <v>582</v>
      </c>
      <c r="D455" s="19">
        <v>3</v>
      </c>
      <c r="E455" s="17" t="s">
        <v>344</v>
      </c>
      <c r="F455" s="17" t="s">
        <v>1</v>
      </c>
      <c r="G455" s="17" t="s">
        <v>909</v>
      </c>
      <c r="H455" s="17" t="s">
        <v>718</v>
      </c>
      <c r="I455" s="66" t="s">
        <v>990</v>
      </c>
      <c r="J455" s="17" t="s">
        <v>880</v>
      </c>
    </row>
    <row r="456" spans="1:10" ht="30" customHeight="1">
      <c r="A456" s="5">
        <f t="shared" si="12"/>
        <v>259</v>
      </c>
      <c r="B456" s="67" t="s">
        <v>675</v>
      </c>
      <c r="C456" s="18" t="s">
        <v>676</v>
      </c>
      <c r="D456" s="20">
        <v>3</v>
      </c>
      <c r="E456" s="18" t="s">
        <v>344</v>
      </c>
      <c r="F456" s="18" t="s">
        <v>1</v>
      </c>
      <c r="G456" s="18" t="s">
        <v>4</v>
      </c>
      <c r="H456" s="18" t="s">
        <v>718</v>
      </c>
      <c r="I456" s="164" t="s">
        <v>988</v>
      </c>
      <c r="J456" s="18" t="s">
        <v>294</v>
      </c>
    </row>
    <row r="457" spans="1:10" ht="30" customHeight="1">
      <c r="A457" s="4">
        <f t="shared" si="12"/>
        <v>260</v>
      </c>
      <c r="B457" s="66" t="s">
        <v>677</v>
      </c>
      <c r="C457" s="17" t="s">
        <v>678</v>
      </c>
      <c r="D457" s="19">
        <v>3</v>
      </c>
      <c r="E457" s="17" t="s">
        <v>344</v>
      </c>
      <c r="F457" s="17" t="s">
        <v>1</v>
      </c>
      <c r="G457" s="17" t="s">
        <v>4</v>
      </c>
      <c r="H457" s="17" t="s">
        <v>716</v>
      </c>
      <c r="I457" s="66" t="s">
        <v>978</v>
      </c>
      <c r="J457" s="17" t="s">
        <v>294</v>
      </c>
    </row>
    <row r="458" spans="1:10" ht="30" customHeight="1">
      <c r="A458" s="5">
        <f t="shared" si="12"/>
        <v>261</v>
      </c>
      <c r="B458" s="67" t="s">
        <v>679</v>
      </c>
      <c r="C458" s="130" t="s">
        <v>1027</v>
      </c>
      <c r="D458" s="20">
        <v>4</v>
      </c>
      <c r="E458" s="18" t="s">
        <v>344</v>
      </c>
      <c r="F458" s="18" t="s">
        <v>1</v>
      </c>
      <c r="G458" s="18" t="s">
        <v>909</v>
      </c>
      <c r="H458" s="18" t="s">
        <v>728</v>
      </c>
      <c r="I458" s="67" t="s">
        <v>977</v>
      </c>
      <c r="J458" s="18" t="s">
        <v>881</v>
      </c>
    </row>
    <row r="459" spans="1:10" ht="47.25" customHeight="1">
      <c r="A459" s="4">
        <f t="shared" si="12"/>
        <v>262</v>
      </c>
      <c r="B459" s="66" t="s">
        <v>680</v>
      </c>
      <c r="C459" s="131" t="s">
        <v>1028</v>
      </c>
      <c r="D459" s="19">
        <v>3</v>
      </c>
      <c r="E459" s="17" t="s">
        <v>344</v>
      </c>
      <c r="F459" s="17" t="s">
        <v>1</v>
      </c>
      <c r="G459" s="17" t="s">
        <v>6</v>
      </c>
      <c r="H459" s="17" t="s">
        <v>695</v>
      </c>
      <c r="I459" s="163" t="s">
        <v>973</v>
      </c>
      <c r="J459" s="17" t="s">
        <v>880</v>
      </c>
    </row>
    <row r="460" spans="1:10" ht="30" customHeight="1">
      <c r="A460" s="5">
        <f t="shared" si="12"/>
        <v>263</v>
      </c>
      <c r="B460" s="67" t="s">
        <v>681</v>
      </c>
      <c r="C460" s="18" t="s">
        <v>682</v>
      </c>
      <c r="D460" s="20">
        <v>3</v>
      </c>
      <c r="E460" s="18" t="s">
        <v>344</v>
      </c>
      <c r="F460" s="18" t="s">
        <v>1</v>
      </c>
      <c r="G460" s="18" t="s">
        <v>59</v>
      </c>
      <c r="H460" s="18" t="s">
        <v>696</v>
      </c>
      <c r="I460" s="67" t="s">
        <v>990</v>
      </c>
      <c r="J460" s="18" t="s">
        <v>879</v>
      </c>
    </row>
    <row r="461" spans="1:10" ht="30" customHeight="1">
      <c r="A461" s="4">
        <f t="shared" si="12"/>
        <v>264</v>
      </c>
      <c r="B461" s="66" t="s">
        <v>295</v>
      </c>
      <c r="C461" s="17" t="s">
        <v>583</v>
      </c>
      <c r="D461" s="19">
        <v>3</v>
      </c>
      <c r="E461" s="17" t="s">
        <v>344</v>
      </c>
      <c r="F461" s="17" t="s">
        <v>1</v>
      </c>
      <c r="G461" s="17" t="s">
        <v>6</v>
      </c>
      <c r="H461" s="17" t="s">
        <v>696</v>
      </c>
      <c r="I461" s="66" t="s">
        <v>990</v>
      </c>
      <c r="J461" s="17" t="s">
        <v>296</v>
      </c>
    </row>
    <row r="462" spans="1:10" ht="30" customHeight="1">
      <c r="A462" s="188">
        <f>264+1</f>
        <v>265</v>
      </c>
      <c r="B462" s="177" t="s">
        <v>297</v>
      </c>
      <c r="C462" s="177" t="s">
        <v>584</v>
      </c>
      <c r="D462" s="188">
        <v>4</v>
      </c>
      <c r="E462" s="79" t="s">
        <v>344</v>
      </c>
      <c r="F462" s="79" t="s">
        <v>1</v>
      </c>
      <c r="G462" s="79" t="s">
        <v>909</v>
      </c>
      <c r="H462" s="79" t="s">
        <v>699</v>
      </c>
      <c r="I462" s="79" t="s">
        <v>986</v>
      </c>
      <c r="J462" s="149" t="s">
        <v>1033</v>
      </c>
    </row>
    <row r="463" spans="1:10" ht="30" customHeight="1">
      <c r="A463" s="189"/>
      <c r="B463" s="178"/>
      <c r="C463" s="178"/>
      <c r="D463" s="189"/>
      <c r="E463" s="81" t="s">
        <v>345</v>
      </c>
      <c r="F463" s="81" t="s">
        <v>1</v>
      </c>
      <c r="G463" s="81" t="s">
        <v>4</v>
      </c>
      <c r="H463" s="81" t="s">
        <v>729</v>
      </c>
      <c r="I463" s="82" t="s">
        <v>985</v>
      </c>
      <c r="J463" s="81" t="s">
        <v>298</v>
      </c>
    </row>
    <row r="464" spans="1:10" ht="30" customHeight="1">
      <c r="A464" s="4">
        <f>265+1</f>
        <v>266</v>
      </c>
      <c r="B464" s="66" t="s">
        <v>299</v>
      </c>
      <c r="C464" s="17" t="s">
        <v>585</v>
      </c>
      <c r="D464" s="19">
        <v>4</v>
      </c>
      <c r="E464" s="17" t="s">
        <v>344</v>
      </c>
      <c r="F464" s="17" t="s">
        <v>1</v>
      </c>
      <c r="G464" s="17" t="s">
        <v>300</v>
      </c>
      <c r="H464" s="17" t="s">
        <v>700</v>
      </c>
      <c r="I464" s="66" t="s">
        <v>1008</v>
      </c>
      <c r="J464" s="17" t="s">
        <v>882</v>
      </c>
    </row>
    <row r="465" spans="1:10" ht="30" customHeight="1">
      <c r="A465" s="5">
        <f t="shared" si="12"/>
        <v>267</v>
      </c>
      <c r="B465" s="67" t="s">
        <v>301</v>
      </c>
      <c r="C465" s="18" t="s">
        <v>586</v>
      </c>
      <c r="D465" s="20">
        <v>4</v>
      </c>
      <c r="E465" s="18" t="s">
        <v>344</v>
      </c>
      <c r="F465" s="18" t="s">
        <v>1</v>
      </c>
      <c r="G465" s="18" t="s">
        <v>909</v>
      </c>
      <c r="H465" s="18" t="s">
        <v>754</v>
      </c>
      <c r="I465" s="67" t="s">
        <v>996</v>
      </c>
      <c r="J465" s="18" t="s">
        <v>883</v>
      </c>
    </row>
    <row r="466" spans="1:10" ht="30" customHeight="1">
      <c r="A466" s="4">
        <f t="shared" si="12"/>
        <v>268</v>
      </c>
      <c r="B466" s="66" t="s">
        <v>302</v>
      </c>
      <c r="C466" s="17" t="s">
        <v>587</v>
      </c>
      <c r="D466" s="19">
        <v>4</v>
      </c>
      <c r="E466" s="17" t="s">
        <v>344</v>
      </c>
      <c r="F466" s="17" t="s">
        <v>1</v>
      </c>
      <c r="G466" s="17" t="s">
        <v>909</v>
      </c>
      <c r="H466" s="17" t="s">
        <v>699</v>
      </c>
      <c r="I466" s="66" t="s">
        <v>963</v>
      </c>
      <c r="J466" s="17" t="s">
        <v>303</v>
      </c>
    </row>
    <row r="467" spans="1:10" ht="30" customHeight="1">
      <c r="A467" s="5">
        <f t="shared" si="12"/>
        <v>269</v>
      </c>
      <c r="B467" s="67" t="s">
        <v>304</v>
      </c>
      <c r="C467" s="18" t="s">
        <v>588</v>
      </c>
      <c r="D467" s="20">
        <v>4</v>
      </c>
      <c r="E467" s="18" t="s">
        <v>344</v>
      </c>
      <c r="F467" s="18" t="s">
        <v>1</v>
      </c>
      <c r="G467" s="18" t="s">
        <v>909</v>
      </c>
      <c r="H467" s="18" t="s">
        <v>750</v>
      </c>
      <c r="I467" s="67" t="s">
        <v>997</v>
      </c>
      <c r="J467" s="18" t="s">
        <v>884</v>
      </c>
    </row>
    <row r="468" spans="1:10" ht="30" customHeight="1">
      <c r="A468" s="4">
        <f t="shared" si="12"/>
        <v>270</v>
      </c>
      <c r="B468" s="66" t="s">
        <v>305</v>
      </c>
      <c r="C468" s="17" t="s">
        <v>589</v>
      </c>
      <c r="D468" s="19">
        <v>4</v>
      </c>
      <c r="E468" s="17" t="s">
        <v>344</v>
      </c>
      <c r="F468" s="17" t="s">
        <v>1</v>
      </c>
      <c r="G468" s="17" t="s">
        <v>909</v>
      </c>
      <c r="H468" s="17" t="s">
        <v>728</v>
      </c>
      <c r="I468" s="66" t="s">
        <v>995</v>
      </c>
      <c r="J468" s="150" t="s">
        <v>1033</v>
      </c>
    </row>
    <row r="469" spans="1:10" ht="30" customHeight="1">
      <c r="A469" s="5">
        <f t="shared" si="12"/>
        <v>271</v>
      </c>
      <c r="B469" s="67" t="s">
        <v>683</v>
      </c>
      <c r="C469" s="18" t="s">
        <v>684</v>
      </c>
      <c r="D469" s="20">
        <v>4</v>
      </c>
      <c r="E469" s="18" t="s">
        <v>344</v>
      </c>
      <c r="F469" s="18" t="s">
        <v>1</v>
      </c>
      <c r="G469" s="18" t="s">
        <v>6</v>
      </c>
      <c r="H469" s="18" t="s">
        <v>706</v>
      </c>
      <c r="I469" s="164" t="s">
        <v>982</v>
      </c>
      <c r="J469" s="18" t="s">
        <v>885</v>
      </c>
    </row>
    <row r="470" spans="1:10" ht="30" customHeight="1">
      <c r="A470" s="4">
        <f t="shared" si="12"/>
        <v>272</v>
      </c>
      <c r="B470" s="66" t="s">
        <v>306</v>
      </c>
      <c r="C470" s="17" t="s">
        <v>590</v>
      </c>
      <c r="D470" s="19">
        <v>4</v>
      </c>
      <c r="E470" s="17" t="s">
        <v>344</v>
      </c>
      <c r="F470" s="17" t="s">
        <v>1</v>
      </c>
      <c r="G470" s="17" t="s">
        <v>6</v>
      </c>
      <c r="H470" s="17" t="s">
        <v>706</v>
      </c>
      <c r="I470" s="163" t="s">
        <v>986</v>
      </c>
      <c r="J470" s="17" t="s">
        <v>886</v>
      </c>
    </row>
    <row r="471" spans="1:10" ht="30" customHeight="1">
      <c r="A471" s="5">
        <f t="shared" si="12"/>
        <v>273</v>
      </c>
      <c r="B471" s="67" t="s">
        <v>307</v>
      </c>
      <c r="C471" s="18" t="s">
        <v>591</v>
      </c>
      <c r="D471" s="20">
        <v>4</v>
      </c>
      <c r="E471" s="18" t="s">
        <v>344</v>
      </c>
      <c r="F471" s="18" t="s">
        <v>1</v>
      </c>
      <c r="G471" s="18" t="s">
        <v>909</v>
      </c>
      <c r="H471" s="18" t="s">
        <v>764</v>
      </c>
      <c r="I471" s="67" t="s">
        <v>986</v>
      </c>
      <c r="J471" s="18" t="s">
        <v>886</v>
      </c>
    </row>
    <row r="472" spans="1:10" ht="30" customHeight="1">
      <c r="A472" s="4">
        <f t="shared" si="12"/>
        <v>274</v>
      </c>
      <c r="B472" s="66" t="s">
        <v>308</v>
      </c>
      <c r="C472" s="17" t="s">
        <v>592</v>
      </c>
      <c r="D472" s="19">
        <v>4</v>
      </c>
      <c r="E472" s="17" t="s">
        <v>344</v>
      </c>
      <c r="F472" s="17" t="s">
        <v>1</v>
      </c>
      <c r="G472" s="17" t="s">
        <v>909</v>
      </c>
      <c r="H472" s="17" t="s">
        <v>764</v>
      </c>
      <c r="I472" s="66" t="s">
        <v>985</v>
      </c>
      <c r="J472" s="17" t="s">
        <v>887</v>
      </c>
    </row>
    <row r="473" spans="1:10" ht="30" customHeight="1">
      <c r="A473" s="5">
        <f t="shared" si="12"/>
        <v>275</v>
      </c>
      <c r="B473" s="67" t="s">
        <v>309</v>
      </c>
      <c r="C473" s="18" t="s">
        <v>593</v>
      </c>
      <c r="D473" s="20">
        <v>4</v>
      </c>
      <c r="E473" s="18" t="s">
        <v>344</v>
      </c>
      <c r="F473" s="18" t="s">
        <v>1</v>
      </c>
      <c r="G473" s="18" t="s">
        <v>909</v>
      </c>
      <c r="H473" s="18" t="s">
        <v>705</v>
      </c>
      <c r="I473" s="151" t="s">
        <v>971</v>
      </c>
      <c r="J473" s="18" t="s">
        <v>888</v>
      </c>
    </row>
    <row r="474" spans="1:10" ht="30" customHeight="1">
      <c r="A474" s="4">
        <f t="shared" si="12"/>
        <v>276</v>
      </c>
      <c r="B474" s="66" t="s">
        <v>310</v>
      </c>
      <c r="C474" s="17" t="s">
        <v>594</v>
      </c>
      <c r="D474" s="19">
        <v>4</v>
      </c>
      <c r="E474" s="17" t="s">
        <v>344</v>
      </c>
      <c r="F474" s="17" t="s">
        <v>1</v>
      </c>
      <c r="G474" s="17" t="s">
        <v>909</v>
      </c>
      <c r="H474" s="17" t="s">
        <v>701</v>
      </c>
      <c r="I474" s="163" t="s">
        <v>995</v>
      </c>
      <c r="J474" s="17" t="s">
        <v>311</v>
      </c>
    </row>
    <row r="475" spans="1:10" ht="30" customHeight="1">
      <c r="A475" s="5">
        <f t="shared" si="12"/>
        <v>277</v>
      </c>
      <c r="B475" s="67" t="s">
        <v>312</v>
      </c>
      <c r="C475" s="18" t="s">
        <v>595</v>
      </c>
      <c r="D475" s="20">
        <v>4</v>
      </c>
      <c r="E475" s="18" t="s">
        <v>344</v>
      </c>
      <c r="F475" s="18" t="s">
        <v>1</v>
      </c>
      <c r="G475" s="18" t="s">
        <v>6</v>
      </c>
      <c r="H475" s="18" t="s">
        <v>702</v>
      </c>
      <c r="I475" s="67" t="s">
        <v>981</v>
      </c>
      <c r="J475" s="18" t="s">
        <v>889</v>
      </c>
    </row>
    <row r="476" spans="1:10" ht="30" customHeight="1">
      <c r="A476" s="4">
        <f t="shared" si="12"/>
        <v>278</v>
      </c>
      <c r="B476" s="66" t="s">
        <v>313</v>
      </c>
      <c r="C476" s="17" t="s">
        <v>596</v>
      </c>
      <c r="D476" s="19">
        <v>4</v>
      </c>
      <c r="E476" s="17" t="s">
        <v>344</v>
      </c>
      <c r="F476" s="17" t="s">
        <v>1</v>
      </c>
      <c r="G476" s="17" t="s">
        <v>6</v>
      </c>
      <c r="H476" s="17" t="s">
        <v>701</v>
      </c>
      <c r="I476" s="66" t="s">
        <v>984</v>
      </c>
      <c r="J476" s="17" t="s">
        <v>298</v>
      </c>
    </row>
    <row r="477" spans="1:10" ht="30" customHeight="1">
      <c r="A477" s="5">
        <f t="shared" si="12"/>
        <v>279</v>
      </c>
      <c r="B477" s="67" t="s">
        <v>685</v>
      </c>
      <c r="C477" s="18" t="s">
        <v>686</v>
      </c>
      <c r="D477" s="20">
        <v>4</v>
      </c>
      <c r="E477" s="18" t="s">
        <v>344</v>
      </c>
      <c r="F477" s="18" t="s">
        <v>1</v>
      </c>
      <c r="G477" s="18" t="s">
        <v>6</v>
      </c>
      <c r="H477" s="18" t="s">
        <v>700</v>
      </c>
      <c r="I477" s="164" t="s">
        <v>986</v>
      </c>
      <c r="J477" s="18" t="s">
        <v>314</v>
      </c>
    </row>
    <row r="478" spans="1:10" ht="30" customHeight="1">
      <c r="A478" s="4">
        <f t="shared" si="12"/>
        <v>280</v>
      </c>
      <c r="B478" s="66" t="s">
        <v>315</v>
      </c>
      <c r="C478" s="17" t="s">
        <v>597</v>
      </c>
      <c r="D478" s="19">
        <v>4</v>
      </c>
      <c r="E478" s="17" t="s">
        <v>344</v>
      </c>
      <c r="F478" s="17" t="s">
        <v>1</v>
      </c>
      <c r="G478" s="17" t="s">
        <v>6</v>
      </c>
      <c r="H478" s="17" t="s">
        <v>705</v>
      </c>
      <c r="I478" s="66" t="s">
        <v>972</v>
      </c>
      <c r="J478" s="17" t="s">
        <v>888</v>
      </c>
    </row>
    <row r="479" spans="1:10" ht="30" customHeight="1">
      <c r="A479" s="5">
        <f t="shared" si="12"/>
        <v>281</v>
      </c>
      <c r="B479" s="67" t="s">
        <v>316</v>
      </c>
      <c r="C479" s="18" t="s">
        <v>598</v>
      </c>
      <c r="D479" s="20">
        <v>4</v>
      </c>
      <c r="E479" s="18" t="s">
        <v>344</v>
      </c>
      <c r="F479" s="18" t="s">
        <v>1</v>
      </c>
      <c r="G479" s="18" t="s">
        <v>909</v>
      </c>
      <c r="H479" s="18" t="s">
        <v>700</v>
      </c>
      <c r="I479" s="67" t="s">
        <v>978</v>
      </c>
      <c r="J479" s="18" t="s">
        <v>885</v>
      </c>
    </row>
    <row r="480" spans="1:10" ht="30" customHeight="1">
      <c r="A480" s="4">
        <f t="shared" si="12"/>
        <v>282</v>
      </c>
      <c r="B480" s="66" t="s">
        <v>317</v>
      </c>
      <c r="C480" s="17" t="s">
        <v>599</v>
      </c>
      <c r="D480" s="19">
        <v>4</v>
      </c>
      <c r="E480" s="17" t="s">
        <v>344</v>
      </c>
      <c r="F480" s="17" t="s">
        <v>1</v>
      </c>
      <c r="G480" s="17" t="s">
        <v>909</v>
      </c>
      <c r="H480" s="17" t="s">
        <v>765</v>
      </c>
      <c r="I480" s="163" t="s">
        <v>979</v>
      </c>
      <c r="J480" s="17" t="s">
        <v>303</v>
      </c>
    </row>
    <row r="481" spans="1:10" ht="30" customHeight="1">
      <c r="A481" s="5">
        <f t="shared" si="12"/>
        <v>283</v>
      </c>
      <c r="B481" s="67" t="s">
        <v>318</v>
      </c>
      <c r="C481" s="18" t="s">
        <v>600</v>
      </c>
      <c r="D481" s="20">
        <v>4</v>
      </c>
      <c r="E481" s="18" t="s">
        <v>344</v>
      </c>
      <c r="F481" s="18" t="s">
        <v>1</v>
      </c>
      <c r="G481" s="18" t="s">
        <v>6</v>
      </c>
      <c r="H481" s="18" t="s">
        <v>702</v>
      </c>
      <c r="I481" s="67" t="s">
        <v>971</v>
      </c>
      <c r="J481" s="18" t="s">
        <v>319</v>
      </c>
    </row>
    <row r="482" spans="1:10" ht="30" customHeight="1">
      <c r="A482" s="171">
        <f t="shared" si="12"/>
        <v>284</v>
      </c>
      <c r="B482" s="180" t="s">
        <v>320</v>
      </c>
      <c r="C482" s="174" t="s">
        <v>601</v>
      </c>
      <c r="D482" s="171">
        <v>4</v>
      </c>
      <c r="E482" s="109" t="s">
        <v>344</v>
      </c>
      <c r="F482" s="109" t="s">
        <v>1</v>
      </c>
      <c r="G482" s="109" t="s">
        <v>6</v>
      </c>
      <c r="H482" s="109" t="s">
        <v>700</v>
      </c>
      <c r="I482" s="109" t="s">
        <v>996</v>
      </c>
      <c r="J482" s="109" t="s">
        <v>890</v>
      </c>
    </row>
    <row r="483" spans="1:10" ht="30" customHeight="1">
      <c r="A483" s="172"/>
      <c r="B483" s="181"/>
      <c r="C483" s="175"/>
      <c r="D483" s="172"/>
      <c r="E483" s="110" t="s">
        <v>345</v>
      </c>
      <c r="F483" s="110" t="s">
        <v>1</v>
      </c>
      <c r="G483" s="110" t="s">
        <v>909</v>
      </c>
      <c r="H483" s="110" t="s">
        <v>728</v>
      </c>
      <c r="I483" s="110" t="s">
        <v>982</v>
      </c>
      <c r="J483" s="110" t="s">
        <v>891</v>
      </c>
    </row>
    <row r="484" spans="1:10" ht="30" customHeight="1">
      <c r="A484" s="173"/>
      <c r="B484" s="182"/>
      <c r="C484" s="176"/>
      <c r="D484" s="173"/>
      <c r="E484" s="111" t="s">
        <v>346</v>
      </c>
      <c r="F484" s="111" t="s">
        <v>1</v>
      </c>
      <c r="G484" s="111" t="s">
        <v>6</v>
      </c>
      <c r="H484" s="111" t="s">
        <v>700</v>
      </c>
      <c r="I484" s="159" t="s">
        <v>968</v>
      </c>
      <c r="J484" s="111" t="s">
        <v>892</v>
      </c>
    </row>
    <row r="485" spans="1:10" ht="30" customHeight="1">
      <c r="A485" s="5">
        <f>A482+1</f>
        <v>285</v>
      </c>
      <c r="B485" s="67" t="s">
        <v>321</v>
      </c>
      <c r="C485" s="18" t="s">
        <v>602</v>
      </c>
      <c r="D485" s="20">
        <v>4</v>
      </c>
      <c r="E485" s="18" t="s">
        <v>344</v>
      </c>
      <c r="F485" s="18" t="s">
        <v>1</v>
      </c>
      <c r="G485" s="18" t="s">
        <v>909</v>
      </c>
      <c r="H485" s="18" t="s">
        <v>704</v>
      </c>
      <c r="I485" s="67" t="s">
        <v>990</v>
      </c>
      <c r="J485" s="18" t="s">
        <v>893</v>
      </c>
    </row>
    <row r="486" spans="1:10" ht="30" customHeight="1">
      <c r="A486" s="4">
        <f t="shared" ref="A486:A497" si="13">A485+1</f>
        <v>286</v>
      </c>
      <c r="B486" s="66" t="s">
        <v>322</v>
      </c>
      <c r="C486" s="17" t="s">
        <v>603</v>
      </c>
      <c r="D486" s="19">
        <v>4</v>
      </c>
      <c r="E486" s="17" t="s">
        <v>344</v>
      </c>
      <c r="F486" s="17" t="s">
        <v>1</v>
      </c>
      <c r="G486" s="17" t="s">
        <v>909</v>
      </c>
      <c r="H486" s="17" t="s">
        <v>706</v>
      </c>
      <c r="I486" s="163" t="s">
        <v>981</v>
      </c>
      <c r="J486" s="17" t="s">
        <v>891</v>
      </c>
    </row>
    <row r="487" spans="1:10" ht="30" customHeight="1">
      <c r="A487" s="5">
        <f t="shared" si="13"/>
        <v>287</v>
      </c>
      <c r="B487" s="67" t="s">
        <v>323</v>
      </c>
      <c r="C487" s="18" t="s">
        <v>604</v>
      </c>
      <c r="D487" s="20">
        <v>4</v>
      </c>
      <c r="E487" s="18" t="s">
        <v>344</v>
      </c>
      <c r="F487" s="18" t="s">
        <v>1</v>
      </c>
      <c r="G487" s="18" t="s">
        <v>909</v>
      </c>
      <c r="H487" s="18" t="s">
        <v>706</v>
      </c>
      <c r="I487" s="67" t="s">
        <v>972</v>
      </c>
      <c r="J487" s="18" t="s">
        <v>894</v>
      </c>
    </row>
    <row r="488" spans="1:10" ht="30" customHeight="1">
      <c r="A488" s="4">
        <f t="shared" si="13"/>
        <v>288</v>
      </c>
      <c r="B488" s="66" t="s">
        <v>324</v>
      </c>
      <c r="C488" s="17" t="s">
        <v>605</v>
      </c>
      <c r="D488" s="19">
        <v>4</v>
      </c>
      <c r="E488" s="17" t="s">
        <v>344</v>
      </c>
      <c r="F488" s="17" t="s">
        <v>1</v>
      </c>
      <c r="G488" s="17" t="s">
        <v>909</v>
      </c>
      <c r="H488" s="17" t="s">
        <v>765</v>
      </c>
      <c r="I488" s="135" t="s">
        <v>997</v>
      </c>
      <c r="J488" s="17" t="s">
        <v>893</v>
      </c>
    </row>
    <row r="489" spans="1:10" ht="30" customHeight="1">
      <c r="A489" s="5">
        <f t="shared" si="13"/>
        <v>289</v>
      </c>
      <c r="B489" s="67" t="s">
        <v>325</v>
      </c>
      <c r="C489" s="18" t="s">
        <v>606</v>
      </c>
      <c r="D489" s="20">
        <v>4</v>
      </c>
      <c r="E489" s="18" t="s">
        <v>344</v>
      </c>
      <c r="F489" s="18" t="s">
        <v>1</v>
      </c>
      <c r="G489" s="18" t="s">
        <v>909</v>
      </c>
      <c r="H489" s="18" t="s">
        <v>706</v>
      </c>
      <c r="I489" s="67" t="s">
        <v>1001</v>
      </c>
      <c r="J489" s="18" t="s">
        <v>890</v>
      </c>
    </row>
    <row r="490" spans="1:10" ht="30" customHeight="1">
      <c r="A490" s="4">
        <f t="shared" si="13"/>
        <v>290</v>
      </c>
      <c r="B490" s="66" t="s">
        <v>326</v>
      </c>
      <c r="C490" s="17" t="s">
        <v>607</v>
      </c>
      <c r="D490" s="19">
        <v>4</v>
      </c>
      <c r="E490" s="17" t="s">
        <v>344</v>
      </c>
      <c r="F490" s="17" t="s">
        <v>1</v>
      </c>
      <c r="G490" s="17" t="s">
        <v>909</v>
      </c>
      <c r="H490" s="17" t="s">
        <v>700</v>
      </c>
      <c r="I490" s="101" t="s">
        <v>961</v>
      </c>
      <c r="J490" s="17" t="s">
        <v>892</v>
      </c>
    </row>
    <row r="491" spans="1:10" ht="30" customHeight="1">
      <c r="A491" s="5">
        <f t="shared" si="13"/>
        <v>291</v>
      </c>
      <c r="B491" s="67" t="s">
        <v>327</v>
      </c>
      <c r="C491" s="18" t="s">
        <v>608</v>
      </c>
      <c r="D491" s="20">
        <v>4</v>
      </c>
      <c r="E491" s="18" t="s">
        <v>344</v>
      </c>
      <c r="F491" s="18" t="s">
        <v>1</v>
      </c>
      <c r="G491" s="51" t="s">
        <v>4</v>
      </c>
      <c r="H491" s="51" t="s">
        <v>731</v>
      </c>
      <c r="I491" s="67" t="s">
        <v>995</v>
      </c>
      <c r="J491" s="18" t="s">
        <v>328</v>
      </c>
    </row>
    <row r="492" spans="1:10" ht="30" customHeight="1">
      <c r="A492" s="4">
        <f t="shared" si="13"/>
        <v>292</v>
      </c>
      <c r="B492" s="66" t="s">
        <v>329</v>
      </c>
      <c r="C492" s="17" t="s">
        <v>609</v>
      </c>
      <c r="D492" s="19">
        <v>4</v>
      </c>
      <c r="E492" s="17" t="s">
        <v>344</v>
      </c>
      <c r="F492" s="17" t="s">
        <v>1</v>
      </c>
      <c r="G492" s="17" t="s">
        <v>909</v>
      </c>
      <c r="H492" s="17" t="s">
        <v>706</v>
      </c>
      <c r="I492" s="66" t="s">
        <v>967</v>
      </c>
      <c r="J492" s="17" t="s">
        <v>895</v>
      </c>
    </row>
    <row r="493" spans="1:10" ht="30" customHeight="1">
      <c r="A493" s="5">
        <f t="shared" si="13"/>
        <v>293</v>
      </c>
      <c r="B493" s="67" t="s">
        <v>957</v>
      </c>
      <c r="C493" s="51" t="s">
        <v>958</v>
      </c>
      <c r="D493" s="20">
        <v>4</v>
      </c>
      <c r="E493" s="18" t="s">
        <v>344</v>
      </c>
      <c r="F493" s="18" t="s">
        <v>1</v>
      </c>
      <c r="G493" s="18" t="s">
        <v>909</v>
      </c>
      <c r="H493" s="18" t="s">
        <v>729</v>
      </c>
      <c r="I493" s="67" t="s">
        <v>1000</v>
      </c>
      <c r="J493" s="18" t="s">
        <v>330</v>
      </c>
    </row>
    <row r="494" spans="1:10" ht="30" customHeight="1">
      <c r="A494" s="4">
        <f t="shared" si="13"/>
        <v>294</v>
      </c>
      <c r="B494" s="66" t="s">
        <v>331</v>
      </c>
      <c r="C494" s="17" t="s">
        <v>610</v>
      </c>
      <c r="D494" s="19">
        <v>4</v>
      </c>
      <c r="E494" s="17" t="s">
        <v>344</v>
      </c>
      <c r="F494" s="17" t="s">
        <v>1</v>
      </c>
      <c r="G494" s="17" t="s">
        <v>4</v>
      </c>
      <c r="H494" s="17" t="s">
        <v>729</v>
      </c>
      <c r="I494" s="66" t="s">
        <v>972</v>
      </c>
      <c r="J494" s="17" t="s">
        <v>896</v>
      </c>
    </row>
    <row r="495" spans="1:10" ht="30" customHeight="1">
      <c r="A495" s="5">
        <f t="shared" si="13"/>
        <v>295</v>
      </c>
      <c r="B495" s="67" t="s">
        <v>332</v>
      </c>
      <c r="C495" s="18" t="s">
        <v>611</v>
      </c>
      <c r="D495" s="20">
        <v>4</v>
      </c>
      <c r="E495" s="18" t="s">
        <v>344</v>
      </c>
      <c r="F495" s="18" t="s">
        <v>1</v>
      </c>
      <c r="G495" s="18" t="s">
        <v>909</v>
      </c>
      <c r="H495" s="18" t="s">
        <v>753</v>
      </c>
      <c r="I495" s="67" t="s">
        <v>986</v>
      </c>
      <c r="J495" s="18" t="s">
        <v>185</v>
      </c>
    </row>
    <row r="496" spans="1:10" ht="30" customHeight="1">
      <c r="A496" s="4">
        <f t="shared" si="13"/>
        <v>296</v>
      </c>
      <c r="B496" s="66" t="s">
        <v>333</v>
      </c>
      <c r="C496" s="17" t="s">
        <v>612</v>
      </c>
      <c r="D496" s="19">
        <v>4</v>
      </c>
      <c r="E496" s="17" t="s">
        <v>344</v>
      </c>
      <c r="F496" s="17" t="s">
        <v>1</v>
      </c>
      <c r="G496" s="17" t="s">
        <v>909</v>
      </c>
      <c r="H496" s="17" t="s">
        <v>702</v>
      </c>
      <c r="I496" s="66" t="s">
        <v>1000</v>
      </c>
      <c r="J496" s="17" t="s">
        <v>897</v>
      </c>
    </row>
    <row r="497" spans="1:10" ht="30" customHeight="1">
      <c r="A497" s="188">
        <f t="shared" si="13"/>
        <v>297</v>
      </c>
      <c r="B497" s="183" t="s">
        <v>334</v>
      </c>
      <c r="C497" s="177" t="s">
        <v>613</v>
      </c>
      <c r="D497" s="188">
        <v>4</v>
      </c>
      <c r="E497" s="11" t="s">
        <v>344</v>
      </c>
      <c r="F497" s="11" t="s">
        <v>1</v>
      </c>
      <c r="G497" s="11" t="s">
        <v>909</v>
      </c>
      <c r="H497" s="11" t="s">
        <v>729</v>
      </c>
      <c r="I497" s="60" t="s">
        <v>966</v>
      </c>
      <c r="J497" s="11" t="s">
        <v>898</v>
      </c>
    </row>
    <row r="498" spans="1:10" ht="30" customHeight="1">
      <c r="A498" s="189"/>
      <c r="B498" s="184"/>
      <c r="C498" s="178"/>
      <c r="D498" s="189"/>
      <c r="E498" s="12" t="s">
        <v>345</v>
      </c>
      <c r="F498" s="12" t="s">
        <v>1</v>
      </c>
      <c r="G498" s="12" t="s">
        <v>6</v>
      </c>
      <c r="H498" s="12" t="s">
        <v>728</v>
      </c>
      <c r="I498" s="61" t="s">
        <v>992</v>
      </c>
      <c r="J498" s="12" t="s">
        <v>899</v>
      </c>
    </row>
    <row r="499" spans="1:10" ht="30" customHeight="1">
      <c r="A499" s="4">
        <f>A497+1</f>
        <v>298</v>
      </c>
      <c r="B499" s="66" t="s">
        <v>335</v>
      </c>
      <c r="C499" s="17" t="s">
        <v>614</v>
      </c>
      <c r="D499" s="19">
        <v>4</v>
      </c>
      <c r="E499" s="17" t="s">
        <v>344</v>
      </c>
      <c r="F499" s="17" t="s">
        <v>1</v>
      </c>
      <c r="G499" s="17" t="s">
        <v>4</v>
      </c>
      <c r="H499" s="17" t="s">
        <v>731</v>
      </c>
      <c r="I499" s="66" t="s">
        <v>967</v>
      </c>
      <c r="J499" s="17" t="s">
        <v>898</v>
      </c>
    </row>
    <row r="500" spans="1:10" ht="30" customHeight="1">
      <c r="A500" s="188">
        <f>A499+1</f>
        <v>299</v>
      </c>
      <c r="B500" s="183" t="s">
        <v>336</v>
      </c>
      <c r="C500" s="177" t="s">
        <v>615</v>
      </c>
      <c r="D500" s="188">
        <v>4</v>
      </c>
      <c r="E500" s="112" t="s">
        <v>344</v>
      </c>
      <c r="F500" s="112" t="s">
        <v>1</v>
      </c>
      <c r="G500" s="112" t="s">
        <v>6</v>
      </c>
      <c r="H500" s="112" t="s">
        <v>699</v>
      </c>
      <c r="I500" s="160" t="s">
        <v>978</v>
      </c>
      <c r="J500" s="122" t="s">
        <v>902</v>
      </c>
    </row>
    <row r="501" spans="1:10" ht="30" customHeight="1">
      <c r="A501" s="189"/>
      <c r="B501" s="185"/>
      <c r="C501" s="178"/>
      <c r="D501" s="189"/>
      <c r="E501" s="113" t="s">
        <v>345</v>
      </c>
      <c r="F501" s="113" t="s">
        <v>1</v>
      </c>
      <c r="G501" s="113" t="s">
        <v>909</v>
      </c>
      <c r="H501" s="113" t="s">
        <v>764</v>
      </c>
      <c r="I501" s="113" t="s">
        <v>962</v>
      </c>
      <c r="J501" s="113" t="s">
        <v>901</v>
      </c>
    </row>
    <row r="502" spans="1:10" ht="30" customHeight="1">
      <c r="A502" s="189"/>
      <c r="B502" s="185"/>
      <c r="C502" s="178"/>
      <c r="D502" s="189"/>
      <c r="E502" s="113" t="s">
        <v>346</v>
      </c>
      <c r="F502" s="113" t="s">
        <v>1</v>
      </c>
      <c r="G502" s="113" t="s">
        <v>6</v>
      </c>
      <c r="H502" s="113" t="s">
        <v>706</v>
      </c>
      <c r="I502" s="113" t="s">
        <v>971</v>
      </c>
      <c r="J502" s="113" t="s">
        <v>901</v>
      </c>
    </row>
    <row r="503" spans="1:10" ht="30" customHeight="1">
      <c r="A503" s="189"/>
      <c r="B503" s="185"/>
      <c r="C503" s="178"/>
      <c r="D503" s="189"/>
      <c r="E503" s="113" t="s">
        <v>347</v>
      </c>
      <c r="F503" s="113" t="s">
        <v>1</v>
      </c>
      <c r="G503" s="113" t="s">
        <v>6</v>
      </c>
      <c r="H503" s="113" t="s">
        <v>729</v>
      </c>
      <c r="I503" s="113" t="s">
        <v>971</v>
      </c>
      <c r="J503" s="113" t="s">
        <v>901</v>
      </c>
    </row>
    <row r="504" spans="1:10" ht="30" customHeight="1">
      <c r="A504" s="189"/>
      <c r="B504" s="185"/>
      <c r="C504" s="178"/>
      <c r="D504" s="189"/>
      <c r="E504" s="113" t="s">
        <v>348</v>
      </c>
      <c r="F504" s="113" t="s">
        <v>1</v>
      </c>
      <c r="G504" s="113" t="s">
        <v>4</v>
      </c>
      <c r="H504" s="113" t="s">
        <v>706</v>
      </c>
      <c r="I504" s="113" t="s">
        <v>1008</v>
      </c>
      <c r="J504" s="113" t="s">
        <v>833</v>
      </c>
    </row>
    <row r="505" spans="1:10" ht="30" customHeight="1">
      <c r="A505" s="189"/>
      <c r="B505" s="185"/>
      <c r="C505" s="178"/>
      <c r="D505" s="189"/>
      <c r="E505" s="113" t="s">
        <v>349</v>
      </c>
      <c r="F505" s="113" t="s">
        <v>1</v>
      </c>
      <c r="G505" s="113" t="s">
        <v>4</v>
      </c>
      <c r="H505" s="113" t="s">
        <v>729</v>
      </c>
      <c r="I505" s="113" t="s">
        <v>962</v>
      </c>
      <c r="J505" s="113" t="s">
        <v>902</v>
      </c>
    </row>
    <row r="506" spans="1:10" ht="30" customHeight="1">
      <c r="A506" s="189"/>
      <c r="B506" s="185"/>
      <c r="C506" s="178"/>
      <c r="D506" s="189"/>
      <c r="E506" s="113" t="s">
        <v>362</v>
      </c>
      <c r="F506" s="113" t="s">
        <v>1</v>
      </c>
      <c r="G506" s="113" t="s">
        <v>909</v>
      </c>
      <c r="H506" s="113" t="s">
        <v>706</v>
      </c>
      <c r="I506" s="113" t="s">
        <v>961</v>
      </c>
      <c r="J506" s="113" t="s">
        <v>903</v>
      </c>
    </row>
    <row r="507" spans="1:10" ht="30" customHeight="1">
      <c r="A507" s="189"/>
      <c r="B507" s="185"/>
      <c r="C507" s="178"/>
      <c r="D507" s="189"/>
      <c r="E507" s="113" t="s">
        <v>363</v>
      </c>
      <c r="F507" s="113" t="s">
        <v>1</v>
      </c>
      <c r="G507" s="113" t="s">
        <v>4</v>
      </c>
      <c r="H507" s="113" t="s">
        <v>754</v>
      </c>
      <c r="I507" s="113" t="s">
        <v>963</v>
      </c>
      <c r="J507" s="123" t="s">
        <v>900</v>
      </c>
    </row>
    <row r="508" spans="1:10" ht="30" customHeight="1">
      <c r="A508" s="189"/>
      <c r="B508" s="185"/>
      <c r="C508" s="178"/>
      <c r="D508" s="189"/>
      <c r="E508" s="113" t="s">
        <v>364</v>
      </c>
      <c r="F508" s="113" t="s">
        <v>1</v>
      </c>
      <c r="G508" s="113" t="s">
        <v>6</v>
      </c>
      <c r="H508" s="113" t="s">
        <v>750</v>
      </c>
      <c r="I508" s="113" t="s">
        <v>979</v>
      </c>
      <c r="J508" s="113" t="s">
        <v>904</v>
      </c>
    </row>
    <row r="509" spans="1:10" ht="30" customHeight="1">
      <c r="A509" s="189"/>
      <c r="B509" s="185"/>
      <c r="C509" s="178"/>
      <c r="D509" s="189"/>
      <c r="E509" s="113" t="s">
        <v>370</v>
      </c>
      <c r="F509" s="113" t="s">
        <v>1</v>
      </c>
      <c r="G509" s="113" t="s">
        <v>4</v>
      </c>
      <c r="H509" s="113" t="s">
        <v>754</v>
      </c>
      <c r="I509" s="113" t="s">
        <v>970</v>
      </c>
      <c r="J509" s="113" t="s">
        <v>337</v>
      </c>
    </row>
    <row r="510" spans="1:10" ht="30" customHeight="1">
      <c r="A510" s="189"/>
      <c r="B510" s="185"/>
      <c r="C510" s="178"/>
      <c r="D510" s="189"/>
      <c r="E510" s="113" t="s">
        <v>371</v>
      </c>
      <c r="F510" s="113" t="s">
        <v>1</v>
      </c>
      <c r="G510" s="113" t="s">
        <v>6</v>
      </c>
      <c r="H510" s="113" t="s">
        <v>731</v>
      </c>
      <c r="I510" s="161" t="s">
        <v>979</v>
      </c>
      <c r="J510" s="113" t="s">
        <v>905</v>
      </c>
    </row>
    <row r="511" spans="1:10" ht="30" customHeight="1">
      <c r="A511" s="189"/>
      <c r="B511" s="185"/>
      <c r="C511" s="178"/>
      <c r="D511" s="189"/>
      <c r="E511" s="113" t="s">
        <v>372</v>
      </c>
      <c r="F511" s="113" t="s">
        <v>1</v>
      </c>
      <c r="G511" s="113" t="s">
        <v>6</v>
      </c>
      <c r="H511" s="113" t="s">
        <v>728</v>
      </c>
      <c r="I511" s="113" t="s">
        <v>1008</v>
      </c>
      <c r="J511" s="113" t="s">
        <v>905</v>
      </c>
    </row>
    <row r="512" spans="1:10" ht="30" customHeight="1">
      <c r="A512" s="189"/>
      <c r="B512" s="185"/>
      <c r="C512" s="178"/>
      <c r="D512" s="189"/>
      <c r="E512" s="113" t="s">
        <v>373</v>
      </c>
      <c r="F512" s="113" t="s">
        <v>1</v>
      </c>
      <c r="G512" s="113" t="s">
        <v>6</v>
      </c>
      <c r="H512" s="113" t="s">
        <v>704</v>
      </c>
      <c r="I512" s="113" t="s">
        <v>970</v>
      </c>
      <c r="J512" s="113" t="s">
        <v>906</v>
      </c>
    </row>
    <row r="513" spans="1:10" ht="30" customHeight="1">
      <c r="A513" s="189"/>
      <c r="B513" s="185"/>
      <c r="C513" s="178"/>
      <c r="D513" s="189"/>
      <c r="E513" s="113" t="s">
        <v>374</v>
      </c>
      <c r="F513" s="113" t="s">
        <v>1</v>
      </c>
      <c r="G513" s="113" t="s">
        <v>6</v>
      </c>
      <c r="H513" s="113" t="s">
        <v>700</v>
      </c>
      <c r="I513" s="113" t="s">
        <v>981</v>
      </c>
      <c r="J513" s="113" t="s">
        <v>906</v>
      </c>
    </row>
    <row r="514" spans="1:10" ht="30" customHeight="1">
      <c r="A514" s="189"/>
      <c r="B514" s="185"/>
      <c r="C514" s="178"/>
      <c r="D514" s="189"/>
      <c r="E514" s="113" t="s">
        <v>375</v>
      </c>
      <c r="F514" s="113" t="s">
        <v>1</v>
      </c>
      <c r="G514" s="113" t="s">
        <v>909</v>
      </c>
      <c r="H514" s="113" t="s">
        <v>729</v>
      </c>
      <c r="I514" s="113" t="s">
        <v>961</v>
      </c>
      <c r="J514" s="113" t="s">
        <v>900</v>
      </c>
    </row>
    <row r="515" spans="1:10" ht="30" customHeight="1">
      <c r="A515" s="189"/>
      <c r="B515" s="185"/>
      <c r="C515" s="178"/>
      <c r="D515" s="189"/>
      <c r="E515" s="113" t="s">
        <v>376</v>
      </c>
      <c r="F515" s="113" t="s">
        <v>1</v>
      </c>
      <c r="G515" s="113" t="s">
        <v>909</v>
      </c>
      <c r="H515" s="113" t="s">
        <v>755</v>
      </c>
      <c r="I515" s="113" t="s">
        <v>970</v>
      </c>
      <c r="J515" s="123" t="s">
        <v>907</v>
      </c>
    </row>
    <row r="516" spans="1:10" ht="30" customHeight="1">
      <c r="A516" s="189"/>
      <c r="B516" s="185"/>
      <c r="C516" s="178"/>
      <c r="D516" s="189"/>
      <c r="E516" s="113" t="s">
        <v>377</v>
      </c>
      <c r="F516" s="113" t="s">
        <v>1</v>
      </c>
      <c r="G516" s="113" t="s">
        <v>6</v>
      </c>
      <c r="H516" s="113" t="s">
        <v>728</v>
      </c>
      <c r="I516" s="113" t="s">
        <v>981</v>
      </c>
      <c r="J516" s="113" t="s">
        <v>338</v>
      </c>
    </row>
    <row r="517" spans="1:10" ht="30" customHeight="1">
      <c r="A517" s="189"/>
      <c r="B517" s="185"/>
      <c r="C517" s="178"/>
      <c r="D517" s="189"/>
      <c r="E517" s="113" t="s">
        <v>378</v>
      </c>
      <c r="F517" s="113" t="s">
        <v>1</v>
      </c>
      <c r="G517" s="113" t="s">
        <v>6</v>
      </c>
      <c r="H517" s="113" t="s">
        <v>731</v>
      </c>
      <c r="I517" s="161" t="s">
        <v>966</v>
      </c>
      <c r="J517" s="113" t="s">
        <v>907</v>
      </c>
    </row>
    <row r="518" spans="1:10" ht="30" customHeight="1">
      <c r="A518" s="191"/>
      <c r="B518" s="184"/>
      <c r="C518" s="179"/>
      <c r="D518" s="191"/>
      <c r="E518" s="114" t="s">
        <v>379</v>
      </c>
      <c r="F518" s="114" t="s">
        <v>1</v>
      </c>
      <c r="G518" s="114" t="s">
        <v>4</v>
      </c>
      <c r="H518" s="114" t="s">
        <v>754</v>
      </c>
      <c r="I518" s="114" t="s">
        <v>1008</v>
      </c>
      <c r="J518" s="114" t="s">
        <v>339</v>
      </c>
    </row>
    <row r="519" spans="1:10" ht="30" customHeight="1">
      <c r="A519" s="188">
        <f>299+1</f>
        <v>300</v>
      </c>
      <c r="B519" s="183" t="s">
        <v>340</v>
      </c>
      <c r="C519" s="177" t="s">
        <v>616</v>
      </c>
      <c r="D519" s="188">
        <v>2</v>
      </c>
      <c r="E519" s="11" t="s">
        <v>344</v>
      </c>
      <c r="F519" s="11" t="s">
        <v>1</v>
      </c>
      <c r="G519" s="11" t="s">
        <v>21</v>
      </c>
      <c r="H519" s="11" t="s">
        <v>728</v>
      </c>
      <c r="I519" s="60" t="s">
        <v>968</v>
      </c>
      <c r="J519" s="11" t="s">
        <v>935</v>
      </c>
    </row>
    <row r="520" spans="1:10" ht="30" customHeight="1">
      <c r="A520" s="189"/>
      <c r="B520" s="185"/>
      <c r="C520" s="178"/>
      <c r="D520" s="189"/>
      <c r="E520" s="12" t="s">
        <v>345</v>
      </c>
      <c r="F520" s="12" t="s">
        <v>1</v>
      </c>
      <c r="G520" s="12" t="s">
        <v>17</v>
      </c>
      <c r="H520" s="12" t="s">
        <v>729</v>
      </c>
      <c r="I520" s="81" t="s">
        <v>996</v>
      </c>
      <c r="J520" s="12" t="s">
        <v>935</v>
      </c>
    </row>
    <row r="521" spans="1:10" ht="30" customHeight="1">
      <c r="A521" s="189"/>
      <c r="B521" s="185"/>
      <c r="C521" s="178"/>
      <c r="D521" s="189"/>
      <c r="E521" s="12" t="s">
        <v>346</v>
      </c>
      <c r="F521" s="12" t="s">
        <v>1</v>
      </c>
      <c r="G521" s="12" t="s">
        <v>21</v>
      </c>
      <c r="H521" s="12" t="s">
        <v>753</v>
      </c>
      <c r="I521" s="61" t="s">
        <v>976</v>
      </c>
      <c r="J521" s="12" t="s">
        <v>935</v>
      </c>
    </row>
    <row r="522" spans="1:10" ht="30" customHeight="1">
      <c r="A522" s="191"/>
      <c r="B522" s="184"/>
      <c r="C522" s="179"/>
      <c r="D522" s="191"/>
      <c r="E522" s="13" t="s">
        <v>347</v>
      </c>
      <c r="F522" s="13" t="s">
        <v>1</v>
      </c>
      <c r="G522" s="13" t="s">
        <v>17</v>
      </c>
      <c r="H522" s="13" t="s">
        <v>700</v>
      </c>
      <c r="I522" s="162" t="s">
        <v>962</v>
      </c>
      <c r="J522" s="13" t="s">
        <v>935</v>
      </c>
    </row>
    <row r="523" spans="1:10" ht="30" customHeight="1">
      <c r="A523" s="171">
        <f>A519+1</f>
        <v>301</v>
      </c>
      <c r="B523" s="180" t="s">
        <v>341</v>
      </c>
      <c r="C523" s="174" t="s">
        <v>617</v>
      </c>
      <c r="D523" s="171">
        <v>2</v>
      </c>
      <c r="E523" s="14" t="s">
        <v>344</v>
      </c>
      <c r="F523" s="14" t="s">
        <v>1</v>
      </c>
      <c r="G523" s="14" t="s">
        <v>910</v>
      </c>
      <c r="H523" s="14" t="s">
        <v>753</v>
      </c>
      <c r="I523" s="57" t="s">
        <v>963</v>
      </c>
      <c r="J523" s="14" t="s">
        <v>841</v>
      </c>
    </row>
    <row r="524" spans="1:10" ht="30" customHeight="1">
      <c r="A524" s="172"/>
      <c r="B524" s="181"/>
      <c r="C524" s="175"/>
      <c r="D524" s="172"/>
      <c r="E524" s="15" t="s">
        <v>345</v>
      </c>
      <c r="F524" s="15" t="s">
        <v>1</v>
      </c>
      <c r="G524" s="15" t="s">
        <v>17</v>
      </c>
      <c r="H524" s="15" t="s">
        <v>706</v>
      </c>
      <c r="I524" s="58" t="s">
        <v>982</v>
      </c>
      <c r="J524" s="15" t="s">
        <v>908</v>
      </c>
    </row>
    <row r="525" spans="1:10" ht="30" customHeight="1">
      <c r="A525" s="172"/>
      <c r="B525" s="181"/>
      <c r="C525" s="175"/>
      <c r="D525" s="172"/>
      <c r="E525" s="15" t="s">
        <v>346</v>
      </c>
      <c r="F525" s="15" t="s">
        <v>1</v>
      </c>
      <c r="G525" s="15" t="s">
        <v>17</v>
      </c>
      <c r="H525" s="15" t="s">
        <v>729</v>
      </c>
      <c r="I525" s="58" t="s">
        <v>982</v>
      </c>
      <c r="J525" s="126" t="s">
        <v>1026</v>
      </c>
    </row>
    <row r="526" spans="1:10" ht="30" customHeight="1">
      <c r="A526" s="172"/>
      <c r="B526" s="181"/>
      <c r="C526" s="175"/>
      <c r="D526" s="172"/>
      <c r="E526" s="15" t="s">
        <v>347</v>
      </c>
      <c r="F526" s="15" t="s">
        <v>1</v>
      </c>
      <c r="G526" s="15" t="s">
        <v>22</v>
      </c>
      <c r="H526" s="15" t="s">
        <v>729</v>
      </c>
      <c r="I526" s="158" t="s">
        <v>982</v>
      </c>
      <c r="J526" s="126" t="s">
        <v>908</v>
      </c>
    </row>
    <row r="527" spans="1:10" ht="30" customHeight="1">
      <c r="A527" s="172"/>
      <c r="B527" s="181"/>
      <c r="C527" s="175"/>
      <c r="D527" s="172"/>
      <c r="E527" s="15" t="s">
        <v>348</v>
      </c>
      <c r="F527" s="15" t="s">
        <v>1</v>
      </c>
      <c r="G527" s="15" t="s">
        <v>21</v>
      </c>
      <c r="H527" s="15" t="s">
        <v>753</v>
      </c>
      <c r="I527" s="58" t="s">
        <v>963</v>
      </c>
      <c r="J527" s="126" t="s">
        <v>908</v>
      </c>
    </row>
    <row r="528" spans="1:10" ht="30" customHeight="1">
      <c r="A528" s="172"/>
      <c r="B528" s="181"/>
      <c r="C528" s="175"/>
      <c r="D528" s="172"/>
      <c r="E528" s="15" t="s">
        <v>349</v>
      </c>
      <c r="F528" s="15" t="s">
        <v>1</v>
      </c>
      <c r="G528" s="15" t="s">
        <v>21</v>
      </c>
      <c r="H528" s="15" t="s">
        <v>753</v>
      </c>
      <c r="I528" s="58" t="s">
        <v>984</v>
      </c>
      <c r="J528" s="126" t="s">
        <v>1026</v>
      </c>
    </row>
    <row r="529" spans="1:10" ht="30" customHeight="1">
      <c r="A529" s="172"/>
      <c r="B529" s="181"/>
      <c r="C529" s="175"/>
      <c r="D529" s="172"/>
      <c r="E529" s="15" t="s">
        <v>361</v>
      </c>
      <c r="F529" s="15" t="s">
        <v>1</v>
      </c>
      <c r="G529" s="15" t="s">
        <v>17</v>
      </c>
      <c r="H529" s="15" t="s">
        <v>705</v>
      </c>
      <c r="I529" s="58" t="s">
        <v>962</v>
      </c>
      <c r="J529" s="15" t="s">
        <v>841</v>
      </c>
    </row>
    <row r="530" spans="1:10" ht="30" customHeight="1">
      <c r="A530" s="173"/>
      <c r="B530" s="182"/>
      <c r="C530" s="176"/>
      <c r="D530" s="173"/>
      <c r="E530" s="16" t="s">
        <v>362</v>
      </c>
      <c r="F530" s="16" t="s">
        <v>1</v>
      </c>
      <c r="G530" s="16" t="s">
        <v>21</v>
      </c>
      <c r="H530" s="16" t="s">
        <v>731</v>
      </c>
      <c r="I530" s="59" t="s">
        <v>970</v>
      </c>
      <c r="J530" s="127" t="s">
        <v>887</v>
      </c>
    </row>
    <row r="531" spans="1:10" ht="30" customHeight="1">
      <c r="A531" s="5">
        <f>A523+1</f>
        <v>302</v>
      </c>
      <c r="B531" s="67" t="s">
        <v>342</v>
      </c>
      <c r="C531" s="18" t="s">
        <v>618</v>
      </c>
      <c r="D531" s="20">
        <v>4</v>
      </c>
      <c r="E531" s="18" t="s">
        <v>344</v>
      </c>
      <c r="F531" s="18" t="s">
        <v>1</v>
      </c>
      <c r="G531" s="18" t="s">
        <v>4</v>
      </c>
      <c r="H531" s="18" t="s">
        <v>750</v>
      </c>
      <c r="I531" s="164" t="s">
        <v>961</v>
      </c>
      <c r="J531" s="18" t="s">
        <v>903</v>
      </c>
    </row>
    <row r="532" spans="1:10" ht="30" customHeight="1">
      <c r="A532" s="4">
        <f>A531+1</f>
        <v>303</v>
      </c>
      <c r="B532" s="66" t="s">
        <v>343</v>
      </c>
      <c r="C532" s="17" t="s">
        <v>619</v>
      </c>
      <c r="D532" s="19">
        <v>4</v>
      </c>
      <c r="E532" s="17" t="s">
        <v>344</v>
      </c>
      <c r="F532" s="17" t="s">
        <v>1</v>
      </c>
      <c r="G532" s="17" t="s">
        <v>909</v>
      </c>
      <c r="H532" s="17" t="s">
        <v>700</v>
      </c>
      <c r="I532" s="66" t="s">
        <v>982</v>
      </c>
      <c r="J532" s="17" t="s">
        <v>337</v>
      </c>
    </row>
    <row r="533" spans="1:10" ht="30" customHeight="1"/>
    <row r="534" spans="1:10" ht="46.5" customHeight="1">
      <c r="A534" s="210" t="s">
        <v>936</v>
      </c>
      <c r="B534" s="210"/>
      <c r="C534" s="210"/>
      <c r="D534" s="210"/>
      <c r="E534" s="210"/>
      <c r="F534" s="210"/>
      <c r="G534" s="210"/>
      <c r="H534" s="210"/>
      <c r="I534" s="210"/>
      <c r="J534" s="210"/>
    </row>
    <row r="535" spans="1:10" ht="3" customHeight="1"/>
    <row r="536" spans="1:10" hidden="1"/>
    <row r="537" spans="1:10" hidden="1"/>
    <row r="538" spans="1:10" hidden="1"/>
    <row r="539" spans="1:10" hidden="1"/>
    <row r="540" spans="1:10" hidden="1"/>
    <row r="541" spans="1:10" hidden="1"/>
    <row r="542" spans="1:10" hidden="1"/>
    <row r="543" spans="1:10" hidden="1"/>
    <row r="544" spans="1:10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</sheetData>
  <mergeCells count="357">
    <mergeCell ref="A84:A89"/>
    <mergeCell ref="C84:C89"/>
    <mergeCell ref="D84:D89"/>
    <mergeCell ref="A423:A427"/>
    <mergeCell ref="B423:B427"/>
    <mergeCell ref="C423:C427"/>
    <mergeCell ref="D423:D427"/>
    <mergeCell ref="A462:A463"/>
    <mergeCell ref="C462:C463"/>
    <mergeCell ref="D462:D463"/>
    <mergeCell ref="B211:B212"/>
    <mergeCell ref="C211:C212"/>
    <mergeCell ref="D211:D212"/>
    <mergeCell ref="B217:B218"/>
    <mergeCell ref="C217:C218"/>
    <mergeCell ref="D217:D218"/>
    <mergeCell ref="C206:C209"/>
    <mergeCell ref="C188:C191"/>
    <mergeCell ref="C202:C205"/>
    <mergeCell ref="D202:D205"/>
    <mergeCell ref="D206:D209"/>
    <mergeCell ref="A198:A201"/>
    <mergeCell ref="C198:C201"/>
    <mergeCell ref="B182:B185"/>
    <mergeCell ref="J364:J371"/>
    <mergeCell ref="E368:E371"/>
    <mergeCell ref="C386:C393"/>
    <mergeCell ref="D386:D393"/>
    <mergeCell ref="E386:E389"/>
    <mergeCell ref="J386:J393"/>
    <mergeCell ref="E390:E393"/>
    <mergeCell ref="A432:A433"/>
    <mergeCell ref="A435:A436"/>
    <mergeCell ref="C395:C398"/>
    <mergeCell ref="B364:B371"/>
    <mergeCell ref="B386:B393"/>
    <mergeCell ref="D395:D398"/>
    <mergeCell ref="D364:D371"/>
    <mergeCell ref="E364:E367"/>
    <mergeCell ref="D399:D404"/>
    <mergeCell ref="C406:C407"/>
    <mergeCell ref="D406:D407"/>
    <mergeCell ref="C409:C412"/>
    <mergeCell ref="A379:A380"/>
    <mergeCell ref="B379:B380"/>
    <mergeCell ref="C379:C380"/>
    <mergeCell ref="D379:D380"/>
    <mergeCell ref="A534:J534"/>
    <mergeCell ref="D21:D24"/>
    <mergeCell ref="A25:A26"/>
    <mergeCell ref="B25:B26"/>
    <mergeCell ref="C25:C26"/>
    <mergeCell ref="D25:D26"/>
    <mergeCell ref="D441:D442"/>
    <mergeCell ref="C444:C445"/>
    <mergeCell ref="D444:D445"/>
    <mergeCell ref="C447:C448"/>
    <mergeCell ref="D447:D448"/>
    <mergeCell ref="C451:C453"/>
    <mergeCell ref="D451:D453"/>
    <mergeCell ref="D409:D412"/>
    <mergeCell ref="C419:C421"/>
    <mergeCell ref="D419:D421"/>
    <mergeCell ref="A188:A191"/>
    <mergeCell ref="B188:B191"/>
    <mergeCell ref="E348:E351"/>
    <mergeCell ref="J348:J355"/>
    <mergeCell ref="E352:E355"/>
    <mergeCell ref="C356:C363"/>
    <mergeCell ref="D356:D363"/>
    <mergeCell ref="D188:D191"/>
    <mergeCell ref="E356:E359"/>
    <mergeCell ref="J356:J363"/>
    <mergeCell ref="B194:B197"/>
    <mergeCell ref="B198:B201"/>
    <mergeCell ref="B202:B205"/>
    <mergeCell ref="B206:B209"/>
    <mergeCell ref="B222:B223"/>
    <mergeCell ref="D227:D228"/>
    <mergeCell ref="D298:D300"/>
    <mergeCell ref="J316:J323"/>
    <mergeCell ref="E360:E363"/>
    <mergeCell ref="C348:C355"/>
    <mergeCell ref="B242:B248"/>
    <mergeCell ref="C242:C248"/>
    <mergeCell ref="D242:D248"/>
    <mergeCell ref="C227:C228"/>
    <mergeCell ref="B227:B228"/>
    <mergeCell ref="B268:B269"/>
    <mergeCell ref="D251:D253"/>
    <mergeCell ref="E316:E319"/>
    <mergeCell ref="E320:E323"/>
    <mergeCell ref="D271:D272"/>
    <mergeCell ref="C268:C269"/>
    <mergeCell ref="D268:D269"/>
    <mergeCell ref="B348:B355"/>
    <mergeCell ref="B356:B363"/>
    <mergeCell ref="D222:D223"/>
    <mergeCell ref="A225:A226"/>
    <mergeCell ref="B225:B226"/>
    <mergeCell ref="C225:C226"/>
    <mergeCell ref="D225:D226"/>
    <mergeCell ref="C222:C223"/>
    <mergeCell ref="C194:C197"/>
    <mergeCell ref="D194:D197"/>
    <mergeCell ref="D198:D201"/>
    <mergeCell ref="A202:A205"/>
    <mergeCell ref="A227:A228"/>
    <mergeCell ref="A268:A269"/>
    <mergeCell ref="A290:A292"/>
    <mergeCell ref="B290:B292"/>
    <mergeCell ref="C290:C292"/>
    <mergeCell ref="D290:D292"/>
    <mergeCell ref="A271:A272"/>
    <mergeCell ref="B271:B272"/>
    <mergeCell ref="C271:C272"/>
    <mergeCell ref="A451:A453"/>
    <mergeCell ref="A91:A93"/>
    <mergeCell ref="A104:A110"/>
    <mergeCell ref="A122:A125"/>
    <mergeCell ref="A159:A161"/>
    <mergeCell ref="A169:A172"/>
    <mergeCell ref="A192:A193"/>
    <mergeCell ref="A186:A187"/>
    <mergeCell ref="A348:A355"/>
    <mergeCell ref="A395:A398"/>
    <mergeCell ref="A399:A404"/>
    <mergeCell ref="A206:A209"/>
    <mergeCell ref="A211:A212"/>
    <mergeCell ref="A217:A218"/>
    <mergeCell ref="A194:A197"/>
    <mergeCell ref="A386:A393"/>
    <mergeCell ref="A364:A371"/>
    <mergeCell ref="A222:A223"/>
    <mergeCell ref="A162:A165"/>
    <mergeCell ref="A356:A363"/>
    <mergeCell ref="A173:A175"/>
    <mergeCell ref="A176:A181"/>
    <mergeCell ref="A182:A185"/>
    <mergeCell ref="A98:A99"/>
    <mergeCell ref="A101:A102"/>
    <mergeCell ref="A118:A121"/>
    <mergeCell ref="A139:A143"/>
    <mergeCell ref="D27:D28"/>
    <mergeCell ref="A29:A31"/>
    <mergeCell ref="B29:B31"/>
    <mergeCell ref="C29:C31"/>
    <mergeCell ref="D29:D31"/>
    <mergeCell ref="A27:A28"/>
    <mergeCell ref="B27:B28"/>
    <mergeCell ref="C27:C28"/>
    <mergeCell ref="A111:A117"/>
    <mergeCell ref="B111:B117"/>
    <mergeCell ref="A126:A130"/>
    <mergeCell ref="B126:B130"/>
    <mergeCell ref="C126:C130"/>
    <mergeCell ref="D126:D130"/>
    <mergeCell ref="B139:B143"/>
    <mergeCell ref="C139:C143"/>
    <mergeCell ref="D139:D143"/>
    <mergeCell ref="A36:A37"/>
    <mergeCell ref="B36:B37"/>
    <mergeCell ref="B84:B89"/>
    <mergeCell ref="C36:C37"/>
    <mergeCell ref="D2:D3"/>
    <mergeCell ref="A2:A3"/>
    <mergeCell ref="A5:A10"/>
    <mergeCell ref="D5:D10"/>
    <mergeCell ref="B2:B3"/>
    <mergeCell ref="B5:B10"/>
    <mergeCell ref="A21:A24"/>
    <mergeCell ref="B21:B24"/>
    <mergeCell ref="C21:C24"/>
    <mergeCell ref="C2:C3"/>
    <mergeCell ref="C5:C10"/>
    <mergeCell ref="D36:D37"/>
    <mergeCell ref="A40:A41"/>
    <mergeCell ref="B40:B41"/>
    <mergeCell ref="C40:C41"/>
    <mergeCell ref="D40:D41"/>
    <mergeCell ref="A42:A43"/>
    <mergeCell ref="B42:B43"/>
    <mergeCell ref="C42:C43"/>
    <mergeCell ref="D42:D43"/>
    <mergeCell ref="B104:B110"/>
    <mergeCell ref="C104:C110"/>
    <mergeCell ref="D104:D110"/>
    <mergeCell ref="D186:D187"/>
    <mergeCell ref="D111:D117"/>
    <mergeCell ref="D118:D121"/>
    <mergeCell ref="B122:B125"/>
    <mergeCell ref="A44:A45"/>
    <mergeCell ref="B44:B45"/>
    <mergeCell ref="C44:C45"/>
    <mergeCell ref="D44:D45"/>
    <mergeCell ref="A46:A49"/>
    <mergeCell ref="B46:B49"/>
    <mergeCell ref="C46:C49"/>
    <mergeCell ref="D46:D49"/>
    <mergeCell ref="A65:A66"/>
    <mergeCell ref="B65:B66"/>
    <mergeCell ref="C65:C66"/>
    <mergeCell ref="D65:D66"/>
    <mergeCell ref="A61:A63"/>
    <mergeCell ref="B61:B63"/>
    <mergeCell ref="C61:C63"/>
    <mergeCell ref="D61:D63"/>
    <mergeCell ref="A94:A97"/>
    <mergeCell ref="C91:C93"/>
    <mergeCell ref="D91:D93"/>
    <mergeCell ref="C94:C97"/>
    <mergeCell ref="D94:D97"/>
    <mergeCell ref="C98:C99"/>
    <mergeCell ref="D98:D99"/>
    <mergeCell ref="B101:B102"/>
    <mergeCell ref="C101:C102"/>
    <mergeCell ref="D101:D102"/>
    <mergeCell ref="B91:B93"/>
    <mergeCell ref="B94:B97"/>
    <mergeCell ref="B98:B99"/>
    <mergeCell ref="B162:B165"/>
    <mergeCell ref="C162:C165"/>
    <mergeCell ref="D173:D175"/>
    <mergeCell ref="D176:D181"/>
    <mergeCell ref="C122:C125"/>
    <mergeCell ref="D122:D125"/>
    <mergeCell ref="C111:C117"/>
    <mergeCell ref="B118:B121"/>
    <mergeCell ref="C118:C121"/>
    <mergeCell ref="B159:B161"/>
    <mergeCell ref="C159:C161"/>
    <mergeCell ref="D159:D161"/>
    <mergeCell ref="B135:B136"/>
    <mergeCell ref="C135:C136"/>
    <mergeCell ref="D135:D136"/>
    <mergeCell ref="D131:D132"/>
    <mergeCell ref="B131:B132"/>
    <mergeCell ref="C131:C132"/>
    <mergeCell ref="C251:C253"/>
    <mergeCell ref="B192:B193"/>
    <mergeCell ref="C192:C193"/>
    <mergeCell ref="D192:D193"/>
    <mergeCell ref="B186:B187"/>
    <mergeCell ref="C186:C187"/>
    <mergeCell ref="A166:A168"/>
    <mergeCell ref="B166:B168"/>
    <mergeCell ref="C166:C168"/>
    <mergeCell ref="D166:D168"/>
    <mergeCell ref="D169:D172"/>
    <mergeCell ref="B169:B172"/>
    <mergeCell ref="C182:C185"/>
    <mergeCell ref="D182:D185"/>
    <mergeCell ref="A242:A248"/>
    <mergeCell ref="E324:E327"/>
    <mergeCell ref="J324:J331"/>
    <mergeCell ref="E328:E331"/>
    <mergeCell ref="J332:J339"/>
    <mergeCell ref="E336:E339"/>
    <mergeCell ref="A340:A347"/>
    <mergeCell ref="B340:B347"/>
    <mergeCell ref="C340:C347"/>
    <mergeCell ref="D340:D347"/>
    <mergeCell ref="E340:E343"/>
    <mergeCell ref="J340:J347"/>
    <mergeCell ref="E344:E347"/>
    <mergeCell ref="A332:A339"/>
    <mergeCell ref="B332:B339"/>
    <mergeCell ref="C332:C339"/>
    <mergeCell ref="E332:E335"/>
    <mergeCell ref="D332:D339"/>
    <mergeCell ref="A324:A331"/>
    <mergeCell ref="B324:B331"/>
    <mergeCell ref="C324:C331"/>
    <mergeCell ref="D324:D331"/>
    <mergeCell ref="A523:A530"/>
    <mergeCell ref="C523:C530"/>
    <mergeCell ref="D523:D530"/>
    <mergeCell ref="A482:A484"/>
    <mergeCell ref="C482:C484"/>
    <mergeCell ref="D482:D484"/>
    <mergeCell ref="A497:A498"/>
    <mergeCell ref="C497:C498"/>
    <mergeCell ref="D497:D498"/>
    <mergeCell ref="A500:A518"/>
    <mergeCell ref="C500:C518"/>
    <mergeCell ref="D500:D518"/>
    <mergeCell ref="A519:A522"/>
    <mergeCell ref="C519:C522"/>
    <mergeCell ref="D519:D522"/>
    <mergeCell ref="B523:B530"/>
    <mergeCell ref="D437:D440"/>
    <mergeCell ref="D429:D430"/>
    <mergeCell ref="D432:D433"/>
    <mergeCell ref="D435:D436"/>
    <mergeCell ref="C441:C442"/>
    <mergeCell ref="A441:A442"/>
    <mergeCell ref="A437:A440"/>
    <mergeCell ref="C437:C440"/>
    <mergeCell ref="A444:A445"/>
    <mergeCell ref="B437:B440"/>
    <mergeCell ref="B441:B442"/>
    <mergeCell ref="B444:B445"/>
    <mergeCell ref="B429:B430"/>
    <mergeCell ref="B432:B433"/>
    <mergeCell ref="B435:B436"/>
    <mergeCell ref="C429:C430"/>
    <mergeCell ref="C432:C433"/>
    <mergeCell ref="C435:C436"/>
    <mergeCell ref="A429:A430"/>
    <mergeCell ref="C364:C371"/>
    <mergeCell ref="B451:B453"/>
    <mergeCell ref="B482:B484"/>
    <mergeCell ref="B497:B498"/>
    <mergeCell ref="B500:B518"/>
    <mergeCell ref="B519:B522"/>
    <mergeCell ref="B462:B463"/>
    <mergeCell ref="A135:A136"/>
    <mergeCell ref="A447:A448"/>
    <mergeCell ref="B447:B448"/>
    <mergeCell ref="C399:C404"/>
    <mergeCell ref="A406:A407"/>
    <mergeCell ref="A409:A412"/>
    <mergeCell ref="A419:A421"/>
    <mergeCell ref="B395:B398"/>
    <mergeCell ref="B399:B404"/>
    <mergeCell ref="B406:B407"/>
    <mergeCell ref="B409:B412"/>
    <mergeCell ref="B419:B421"/>
    <mergeCell ref="A298:A300"/>
    <mergeCell ref="B298:B300"/>
    <mergeCell ref="A316:A323"/>
    <mergeCell ref="B316:B323"/>
    <mergeCell ref="C316:C323"/>
    <mergeCell ref="A71:A72"/>
    <mergeCell ref="B71:B72"/>
    <mergeCell ref="C71:C72"/>
    <mergeCell ref="D71:D72"/>
    <mergeCell ref="A286:A287"/>
    <mergeCell ref="B286:B287"/>
    <mergeCell ref="C286:C287"/>
    <mergeCell ref="D286:D287"/>
    <mergeCell ref="D348:D355"/>
    <mergeCell ref="D316:D323"/>
    <mergeCell ref="A131:A132"/>
    <mergeCell ref="A293:A295"/>
    <mergeCell ref="B293:B295"/>
    <mergeCell ref="C293:C295"/>
    <mergeCell ref="D293:D295"/>
    <mergeCell ref="C298:C300"/>
    <mergeCell ref="D162:D165"/>
    <mergeCell ref="C169:C172"/>
    <mergeCell ref="B173:B175"/>
    <mergeCell ref="C173:C175"/>
    <mergeCell ref="B176:B181"/>
    <mergeCell ref="C176:C181"/>
    <mergeCell ref="A251:A253"/>
    <mergeCell ref="B251:B253"/>
  </mergeCells>
  <printOptions horizontalCentered="1"/>
  <pageMargins left="0.25" right="0.25" top="0.88833333333333298" bottom="0.85218749999999999" header="0" footer="0"/>
  <pageSetup paperSize="9" scale="71" fitToHeight="0" orientation="portrait" r:id="rId1"/>
  <headerFooter>
    <oddHeader>&amp;C&amp;"-,Bold"Lahore University of Management Sciences&amp;"-,Regular"Class Schedule - Spring 2015&amp;RMon, Jan 26 - Fri, May 15, 2015</oddHeader>
    <oddFooter>&amp;L&amp;10* iType: Sect=Lecture; Lab=Laboratory; Rec=Recitation    ᶳ Day(s): M=Monday; T=Tuesday; W=Wednesday; R=Thursday; F=Friday; S=Saturday; U=Sunday&amp;"-,Bold"&amp;11Office of the Registrar&amp;"-,Regular"http://portal.lums.edu.pk/RegistrarOffice&amp;RPage &amp;P of &amp;N</oddFooter>
  </headerFooter>
  <rowBreaks count="10" manualBreakCount="10">
    <brk id="64" max="16383" man="1"/>
    <brk id="133" max="9" man="1"/>
    <brk id="165" max="16383" man="1"/>
    <brk id="197" max="16383" man="1"/>
    <brk id="297" max="16383" man="1"/>
    <brk id="323" max="16383" man="1"/>
    <brk id="355" max="16383" man="1"/>
    <brk id="385" max="16383" man="1"/>
    <brk id="418" max="16383" man="1"/>
    <brk id="4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C85E0B01CA494082D36AF1057E0961" ma:contentTypeVersion="1" ma:contentTypeDescription="Create a new document." ma:contentTypeScope="" ma:versionID="1748d4ea83bebc67b31f7c5e1319248f">
  <xsd:schema xmlns:xsd="http://www.w3.org/2001/XMLSchema" xmlns:xs="http://www.w3.org/2001/XMLSchema" xmlns:p="http://schemas.microsoft.com/office/2006/metadata/properties" xmlns:ns2="f79bb656-70a1-46a1-a0cd-cb580e77eaab" targetNamespace="http://schemas.microsoft.com/office/2006/metadata/properties" ma:root="true" ma:fieldsID="0d57df220e194093ab13e55f154787de" ns2:_="">
    <xsd:import namespace="f79bb656-70a1-46a1-a0cd-cb580e77eaa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bb656-70a1-46a1-a0cd-cb580e77eaa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79bb656-70a1-46a1-a0cd-cb580e77eaab">WH522EXJTXJR-8-4018</_dlc_DocId>
    <_dlc_DocIdUrl xmlns="f79bb656-70a1-46a1-a0cd-cb580e77eaab">
      <Url>http://portal.lums.edu.pk/RegistrarOffice/_layouts/15/DocIdRedir.aspx?ID=WH522EXJTXJR-8-4018</Url>
      <Description>WH522EXJTXJR-8-4018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8D49D7-E9F6-43F0-8F7A-B4AC3C928EA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C7C9095-22AB-470A-A291-7E72B9A1E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9bb656-70a1-46a1-a0cd-cb580e77ea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3C956B-D106-403E-951D-1768E5E429F7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f79bb656-70a1-46a1-a0cd-cb580e77eaab"/>
    <ds:schemaRef ds:uri="http://schemas.openxmlformats.org/package/2006/metadata/core-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8DA09B1B-E9E7-41EE-9FE6-3ACF35F035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ClassSchedule</vt:lpstr>
      <vt:lpstr>ClassSchedule!Print_Titles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Sajjad Hussain</dc:creator>
  <cp:lastModifiedBy>sajjad.hussain</cp:lastModifiedBy>
  <cp:lastPrinted>2015-01-13T14:08:21Z</cp:lastPrinted>
  <dcterms:created xsi:type="dcterms:W3CDTF">2014-11-21T10:55:13Z</dcterms:created>
  <dcterms:modified xsi:type="dcterms:W3CDTF">2015-01-30T10:49:12Z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07c62a82-26ea-4a58-b137-ec13e04a573a</vt:lpwstr>
  </property>
  <property fmtid="{D5CDD505-2E9C-101B-9397-08002B2CF9AE}" pid="3" name="ContentTypeId">
    <vt:lpwstr>0x010100A9C85E0B01CA494082D36AF1057E0961</vt:lpwstr>
  </property>
</Properties>
</file>